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7C8A61B-9538-4C56-8217-7163DD4E15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9_2-1-1 (1)" sheetId="1" r:id="rId1"/>
    <sheet name="p30_2-1-1 (2)" sheetId="2" r:id="rId2"/>
    <sheet name="p31_2-1-2(1)" sheetId="3" r:id="rId3"/>
    <sheet name="p32_2-1-2(2)" sheetId="4" r:id="rId4"/>
    <sheet name="p33_2-1-3(1)" sheetId="5" r:id="rId5"/>
    <sheet name="p34_2-1-3(2)" sheetId="6" r:id="rId6"/>
    <sheet name="p35_2-1-3(3)" sheetId="7" r:id="rId7"/>
    <sheet name="p36_2-1-3(4)" sheetId="8" r:id="rId8"/>
    <sheet name="p37_2-1-4(1)" sheetId="9" r:id="rId9"/>
    <sheet name="p38_2-1-4(2)" sheetId="10" r:id="rId10"/>
    <sheet name="p39_2-1-5、 2-1-6" sheetId="11" r:id="rId11"/>
    <sheet name="p40_2-1-7 " sheetId="12" r:id="rId12"/>
    <sheet name="p41_2-1-8、2-1-9、2-1-10" sheetId="13" r:id="rId13"/>
    <sheet name="p42_2-1-11(1)" sheetId="14" r:id="rId14"/>
    <sheet name="p43_2-1-11(2)" sheetId="15" r:id="rId15"/>
    <sheet name="p44_2-1-11(3)" sheetId="16" r:id="rId16"/>
    <sheet name="p45_2-1-11(4)" sheetId="18" r:id="rId17"/>
  </sheets>
  <definedNames>
    <definedName name="_xlnm.Print_Area" localSheetId="1">'p30_2-1-1 (2)'!$A$1:$I$59</definedName>
    <definedName name="_xlnm.Print_Area" localSheetId="4">'p33_2-1-3(1)'!$A$1:$H$59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1" l="1"/>
  <c r="G14" i="11"/>
  <c r="F14" i="11"/>
  <c r="E14" i="11"/>
  <c r="H6" i="11"/>
  <c r="G6" i="11"/>
  <c r="F6" i="11"/>
  <c r="E6" i="11"/>
  <c r="H5" i="11"/>
  <c r="F5" i="11"/>
  <c r="E5" i="11"/>
  <c r="G5" i="11" l="1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I48" i="1" l="1"/>
  <c r="H48" i="1"/>
  <c r="F48" i="1"/>
  <c r="G48" i="1" s="1"/>
  <c r="I47" i="1"/>
  <c r="H47" i="1"/>
  <c r="F47" i="1"/>
  <c r="G47" i="1" s="1"/>
  <c r="I46" i="1"/>
  <c r="H46" i="1"/>
  <c r="F46" i="1"/>
  <c r="G46" i="1" s="1"/>
  <c r="I45" i="1"/>
  <c r="H45" i="1"/>
  <c r="F45" i="1"/>
  <c r="G45" i="1" s="1"/>
  <c r="I44" i="1"/>
  <c r="H44" i="1"/>
  <c r="F44" i="1"/>
  <c r="G44" i="1" s="1"/>
  <c r="I43" i="1"/>
  <c r="H43" i="1"/>
  <c r="F43" i="1"/>
  <c r="G43" i="1" s="1"/>
  <c r="I42" i="1"/>
  <c r="H42" i="1"/>
  <c r="F42" i="1"/>
  <c r="G42" i="1" s="1"/>
  <c r="I41" i="1"/>
  <c r="H41" i="1"/>
  <c r="F41" i="1"/>
  <c r="G41" i="1" s="1"/>
  <c r="I40" i="1"/>
  <c r="H40" i="1"/>
  <c r="F40" i="1"/>
  <c r="G40" i="1" s="1"/>
  <c r="I39" i="1"/>
  <c r="H39" i="1"/>
  <c r="F39" i="1"/>
  <c r="G39" i="1" s="1"/>
  <c r="I38" i="1"/>
  <c r="H38" i="1"/>
  <c r="F38" i="1"/>
  <c r="G38" i="1" s="1"/>
  <c r="I37" i="1"/>
  <c r="H37" i="1"/>
  <c r="F37" i="1"/>
  <c r="G37" i="1" s="1"/>
  <c r="I36" i="1"/>
  <c r="H36" i="1"/>
  <c r="F36" i="1"/>
  <c r="G36" i="1" s="1"/>
  <c r="I35" i="1"/>
  <c r="H35" i="1"/>
  <c r="F35" i="1"/>
  <c r="G35" i="1" s="1"/>
  <c r="I34" i="1"/>
  <c r="H34" i="1"/>
  <c r="F34" i="1"/>
  <c r="G34" i="1" s="1"/>
  <c r="I33" i="1"/>
  <c r="H33" i="1"/>
  <c r="F33" i="1"/>
  <c r="G33" i="1" s="1"/>
  <c r="I32" i="1"/>
  <c r="H32" i="1"/>
  <c r="F32" i="1"/>
  <c r="G32" i="1" s="1"/>
  <c r="I31" i="1"/>
  <c r="H31" i="1"/>
  <c r="F31" i="1"/>
  <c r="G31" i="1" s="1"/>
  <c r="I30" i="1"/>
  <c r="H30" i="1"/>
  <c r="F30" i="1"/>
  <c r="G30" i="1" s="1"/>
  <c r="I29" i="1"/>
  <c r="H29" i="1"/>
  <c r="F29" i="1"/>
  <c r="G29" i="1" s="1"/>
  <c r="I28" i="1"/>
  <c r="H28" i="1"/>
  <c r="F28" i="1"/>
  <c r="G28" i="1" s="1"/>
  <c r="I27" i="1"/>
  <c r="H27" i="1"/>
  <c r="F27" i="1"/>
  <c r="G27" i="1" s="1"/>
  <c r="I26" i="1"/>
  <c r="H26" i="1"/>
  <c r="F26" i="1"/>
  <c r="G26" i="1" s="1"/>
  <c r="I25" i="1"/>
  <c r="H25" i="1"/>
  <c r="F25" i="1"/>
  <c r="G25" i="1" s="1"/>
  <c r="I24" i="1"/>
  <c r="H24" i="1"/>
  <c r="F24" i="1"/>
  <c r="G24" i="1" s="1"/>
  <c r="I23" i="1"/>
  <c r="H23" i="1"/>
  <c r="F23" i="1"/>
  <c r="G23" i="1" s="1"/>
  <c r="I22" i="1"/>
  <c r="H22" i="1"/>
  <c r="F22" i="1"/>
  <c r="G22" i="1" s="1"/>
  <c r="I21" i="1"/>
  <c r="H21" i="1"/>
  <c r="F21" i="1"/>
  <c r="G21" i="1" s="1"/>
  <c r="I20" i="1"/>
  <c r="H20" i="1"/>
  <c r="F20" i="1"/>
  <c r="G20" i="1" s="1"/>
  <c r="I19" i="1"/>
  <c r="H19" i="1"/>
  <c r="F19" i="1"/>
  <c r="G19" i="1" s="1"/>
  <c r="I18" i="1"/>
  <c r="H18" i="1"/>
  <c r="F18" i="1"/>
  <c r="G18" i="1" s="1"/>
  <c r="I17" i="1"/>
  <c r="H17" i="1"/>
  <c r="F17" i="1"/>
  <c r="G17" i="1" s="1"/>
  <c r="I16" i="1"/>
  <c r="H16" i="1"/>
  <c r="F16" i="1"/>
  <c r="G16" i="1" s="1"/>
  <c r="I15" i="1"/>
  <c r="H15" i="1"/>
  <c r="F15" i="1"/>
  <c r="G15" i="1" s="1"/>
  <c r="I14" i="1"/>
  <c r="H14" i="1"/>
  <c r="F14" i="1"/>
  <c r="G14" i="1" s="1"/>
  <c r="I13" i="1"/>
  <c r="H13" i="1"/>
  <c r="F13" i="1"/>
  <c r="G13" i="1" s="1"/>
  <c r="I12" i="1"/>
  <c r="H12" i="1"/>
  <c r="F12" i="1"/>
  <c r="G12" i="1" s="1"/>
  <c r="I11" i="1"/>
  <c r="H11" i="1"/>
  <c r="F11" i="1"/>
  <c r="G11" i="1" s="1"/>
  <c r="I10" i="1"/>
  <c r="H10" i="1"/>
  <c r="F10" i="1"/>
  <c r="G10" i="1" s="1"/>
  <c r="I9" i="1"/>
  <c r="H9" i="1"/>
</calcChain>
</file>

<file path=xl/sharedStrings.xml><?xml version="1.0" encoding="utf-8"?>
<sst xmlns="http://schemas.openxmlformats.org/spreadsheetml/2006/main" count="866" uniqueCount="576">
  <si>
    <t>世帯数</t>
    <rPh sb="0" eb="3">
      <t>セタイスウ</t>
    </rPh>
    <phoneticPr fontId="8"/>
  </si>
  <si>
    <t>人口</t>
    <rPh sb="0" eb="2">
      <t>ジンコウ</t>
    </rPh>
    <phoneticPr fontId="8"/>
  </si>
  <si>
    <t>人口増加率(％)</t>
    <rPh sb="0" eb="1">
      <t>ヒト</t>
    </rPh>
    <rPh sb="1" eb="2">
      <t>クチ</t>
    </rPh>
    <rPh sb="2" eb="5">
      <t>ゾウカリツ</t>
    </rPh>
    <phoneticPr fontId="8"/>
  </si>
  <si>
    <t>１世帯当たりの人口</t>
    <rPh sb="1" eb="2">
      <t>ヨ</t>
    </rPh>
    <rPh sb="2" eb="3">
      <t>オビ</t>
    </rPh>
    <rPh sb="3" eb="4">
      <t>ア</t>
    </rPh>
    <rPh sb="7" eb="9">
      <t>ジンコウ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</si>
  <si>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</si>
  <si>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</si>
  <si>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</si>
  <si>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増加数</t>
  </si>
  <si>
    <t xml:space="preserve">       …</t>
    <phoneticPr fontId="8"/>
  </si>
  <si>
    <t>1. 世帯数と人口の推移</t>
    <rPh sb="3" eb="6">
      <t>セタイスウ</t>
    </rPh>
    <rPh sb="7" eb="9">
      <t>ジンコウ</t>
    </rPh>
    <rPh sb="10" eb="12">
      <t>スイイ</t>
    </rPh>
    <phoneticPr fontId="7"/>
  </si>
  <si>
    <t>（各年1月1日現在）</t>
    <phoneticPr fontId="7"/>
  </si>
  <si>
    <t>世帯数</t>
  </si>
  <si>
    <t>人口</t>
    <rPh sb="0" eb="1">
      <t>ヒト</t>
    </rPh>
    <rPh sb="1" eb="2">
      <t>クチ</t>
    </rPh>
    <phoneticPr fontId="8"/>
  </si>
  <si>
    <t>1958年</t>
  </si>
  <si>
    <t>1958年</t>
    <phoneticPr fontId="7"/>
  </si>
  <si>
    <t>年次</t>
    <rPh sb="0" eb="1">
      <t>トシ</t>
    </rPh>
    <rPh sb="1" eb="2">
      <t>ジ</t>
    </rPh>
    <phoneticPr fontId="8"/>
  </si>
  <si>
    <t>1. 世帯数と人口の推移（続き）</t>
    <rPh sb="3" eb="6">
      <t>セタイスウ</t>
    </rPh>
    <rPh sb="7" eb="9">
      <t>ジンコウ</t>
    </rPh>
    <rPh sb="10" eb="12">
      <t>スイイ</t>
    </rPh>
    <rPh sb="13" eb="14">
      <t>ツヅ</t>
    </rPh>
    <phoneticPr fontId="7"/>
  </si>
  <si>
    <t>2 年齢(3区分)別人口</t>
    <rPh sb="2" eb="4">
      <t>ネンレイ</t>
    </rPh>
    <rPh sb="6" eb="8">
      <t>クブン</t>
    </rPh>
    <rPh sb="9" eb="10">
      <t>ベツ</t>
    </rPh>
    <rPh sb="10" eb="12">
      <t>ジンコウ</t>
    </rPh>
    <phoneticPr fontId="7"/>
  </si>
  <si>
    <t>比率（％）</t>
    <rPh sb="0" eb="2">
      <t>ヒリツ</t>
    </rPh>
    <phoneticPr fontId="8"/>
  </si>
  <si>
    <t>年少人口</t>
    <rPh sb="0" eb="2">
      <t>ネンショウ</t>
    </rPh>
    <rPh sb="2" eb="4">
      <t>ジンコウ</t>
    </rPh>
    <phoneticPr fontId="8"/>
  </si>
  <si>
    <t>生産年齢人口</t>
    <rPh sb="0" eb="2">
      <t>セイサン</t>
    </rPh>
    <rPh sb="2" eb="4">
      <t>ネンレイ</t>
    </rPh>
    <rPh sb="4" eb="6">
      <t>ジンコウ</t>
    </rPh>
    <phoneticPr fontId="8"/>
  </si>
  <si>
    <t>老年人口</t>
    <rPh sb="0" eb="2">
      <t>ロウネン</t>
    </rPh>
    <rPh sb="2" eb="4">
      <t>ジンコウ</t>
    </rPh>
    <phoneticPr fontId="8"/>
  </si>
  <si>
    <t>(0～14歳）</t>
    <rPh sb="5" eb="6">
      <t>サイ</t>
    </rPh>
    <phoneticPr fontId="8"/>
  </si>
  <si>
    <t>（15～64歳）</t>
    <rPh sb="6" eb="7">
      <t>サイ</t>
    </rPh>
    <phoneticPr fontId="8"/>
  </si>
  <si>
    <t>（65歳以上）</t>
    <rPh sb="3" eb="4">
      <t>サイ</t>
    </rPh>
    <rPh sb="4" eb="6">
      <t>イジョウ</t>
    </rPh>
    <phoneticPr fontId="8"/>
  </si>
  <si>
    <t>（各年1月1日現在）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8"/>
  </si>
  <si>
    <t>2 年齢(3区分)別人口（続き）</t>
    <rPh sb="13" eb="14">
      <t>ツヅ</t>
    </rPh>
    <phoneticPr fontId="7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</si>
  <si>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8"/>
  </si>
  <si>
    <t>3 町丁別世帯数、人口</t>
    <rPh sb="2" eb="4">
      <t>チョウチョウ</t>
    </rPh>
    <rPh sb="4" eb="5">
      <t>ベツ</t>
    </rPh>
    <rPh sb="5" eb="8">
      <t>セタイスウ</t>
    </rPh>
    <rPh sb="9" eb="11">
      <t>ジンコウ</t>
    </rPh>
    <phoneticPr fontId="7"/>
  </si>
  <si>
    <t>町丁名</t>
    <rPh sb="0" eb="1">
      <t>マチ</t>
    </rPh>
    <rPh sb="1" eb="2">
      <t>チョウ</t>
    </rPh>
    <rPh sb="2" eb="3">
      <t>メイ</t>
    </rPh>
    <phoneticPr fontId="8"/>
  </si>
  <si>
    <t>人口密度
(人/ｋ㎡）</t>
    <rPh sb="0" eb="2">
      <t>ジンコウ</t>
    </rPh>
    <rPh sb="2" eb="4">
      <t>ミツド</t>
    </rPh>
    <rPh sb="6" eb="7">
      <t>ニン</t>
    </rPh>
    <phoneticPr fontId="8"/>
  </si>
  <si>
    <t>男</t>
  </si>
  <si>
    <t>女</t>
  </si>
  <si>
    <t>１世帯当たりの人口</t>
    <rPh sb="1" eb="3">
      <t>セタイ</t>
    </rPh>
    <rPh sb="3" eb="4">
      <t>ア</t>
    </rPh>
    <rPh sb="7" eb="9">
      <t>ジンコウ</t>
    </rPh>
    <phoneticPr fontId="8"/>
  </si>
  <si>
    <t>面積　　　（ｋ㎡）</t>
    <rPh sb="0" eb="1">
      <t>メン</t>
    </rPh>
    <rPh sb="1" eb="2">
      <t>セキ</t>
    </rPh>
    <phoneticPr fontId="8"/>
  </si>
  <si>
    <t>旭町一丁目</t>
  </si>
  <si>
    <t>旭町二丁目</t>
  </si>
  <si>
    <t>旭町三丁目</t>
  </si>
  <si>
    <t>大蔵町</t>
  </si>
  <si>
    <t>小川一丁目</t>
  </si>
  <si>
    <t>小川二丁目</t>
  </si>
  <si>
    <t>小川三丁目</t>
  </si>
  <si>
    <t>小川四丁目</t>
  </si>
  <si>
    <t>小川五丁目</t>
    <rPh sb="2" eb="3">
      <t>ゴ</t>
    </rPh>
    <phoneticPr fontId="8"/>
  </si>
  <si>
    <t>小川六丁目</t>
    <rPh sb="2" eb="3">
      <t>ロク</t>
    </rPh>
    <phoneticPr fontId="8"/>
  </si>
  <si>
    <t>小川七丁目</t>
    <rPh sb="2" eb="3">
      <t>シチ</t>
    </rPh>
    <phoneticPr fontId="8"/>
  </si>
  <si>
    <t>小野路町</t>
  </si>
  <si>
    <t>小山ヶ丘一丁目</t>
    <phoneticPr fontId="8"/>
  </si>
  <si>
    <t>小山ヶ丘二丁目</t>
  </si>
  <si>
    <t>小山ヶ丘三丁目</t>
    <phoneticPr fontId="8"/>
  </si>
  <si>
    <t>小山ヶ丘四丁目</t>
  </si>
  <si>
    <t>小山ヶ丘五丁目</t>
  </si>
  <si>
    <t>小山ヶ丘六丁目</t>
  </si>
  <si>
    <t>小山田桜台一丁目</t>
  </si>
  <si>
    <t>小山田桜台二丁目</t>
  </si>
  <si>
    <t>小山町</t>
  </si>
  <si>
    <t>金井一丁目</t>
  </si>
  <si>
    <t>金井二丁目</t>
  </si>
  <si>
    <t>金井三丁目</t>
  </si>
  <si>
    <t>金井四丁目</t>
  </si>
  <si>
    <t>金井五丁目</t>
  </si>
  <si>
    <t>金井六丁目</t>
  </si>
  <si>
    <t>金井七丁目</t>
  </si>
  <si>
    <t>金井八丁目</t>
  </si>
  <si>
    <t>金井ヶ丘一丁目</t>
    <rPh sb="0" eb="2">
      <t>カナイ</t>
    </rPh>
    <phoneticPr fontId="8"/>
  </si>
  <si>
    <t>金井ヶ丘二丁目</t>
    <rPh sb="4" eb="5">
      <t>ニ</t>
    </rPh>
    <phoneticPr fontId="8"/>
  </si>
  <si>
    <t>金井ヶ丘三丁目</t>
    <rPh sb="4" eb="5">
      <t>サン</t>
    </rPh>
    <phoneticPr fontId="13"/>
  </si>
  <si>
    <t>金井ヶ丘四丁目</t>
    <rPh sb="4" eb="5">
      <t>ヨン</t>
    </rPh>
    <phoneticPr fontId="13"/>
  </si>
  <si>
    <t>金井ヶ丘五丁目</t>
    <rPh sb="4" eb="5">
      <t>ゴ</t>
    </rPh>
    <phoneticPr fontId="13"/>
  </si>
  <si>
    <t>金井町</t>
  </si>
  <si>
    <t>金森一丁目</t>
  </si>
  <si>
    <t>金森二丁目</t>
    <rPh sb="2" eb="3">
      <t>2</t>
    </rPh>
    <phoneticPr fontId="13"/>
  </si>
  <si>
    <t>金森三丁目</t>
    <rPh sb="2" eb="3">
      <t>3</t>
    </rPh>
    <phoneticPr fontId="13"/>
  </si>
  <si>
    <t>金森四丁目</t>
    <rPh sb="2" eb="3">
      <t>4</t>
    </rPh>
    <phoneticPr fontId="13"/>
  </si>
  <si>
    <t>金森五丁目</t>
    <rPh sb="2" eb="3">
      <t>5</t>
    </rPh>
    <phoneticPr fontId="13"/>
  </si>
  <si>
    <t>金森六丁目</t>
    <rPh sb="2" eb="3">
      <t>6</t>
    </rPh>
    <phoneticPr fontId="13"/>
  </si>
  <si>
    <t>金森七丁目</t>
    <rPh sb="2" eb="3">
      <t>7</t>
    </rPh>
    <phoneticPr fontId="13"/>
  </si>
  <si>
    <t>金森東一丁目</t>
    <rPh sb="0" eb="2">
      <t>カネモリ</t>
    </rPh>
    <rPh sb="2" eb="3">
      <t>ヒガシ</t>
    </rPh>
    <rPh sb="3" eb="6">
      <t>イチチョウメ</t>
    </rPh>
    <phoneticPr fontId="7"/>
  </si>
  <si>
    <t>金森東二丁目</t>
    <rPh sb="0" eb="2">
      <t>カネモリ</t>
    </rPh>
    <rPh sb="2" eb="3">
      <t>ヒガシ</t>
    </rPh>
    <rPh sb="3" eb="6">
      <t>ニチョウメ</t>
    </rPh>
    <phoneticPr fontId="7"/>
  </si>
  <si>
    <t>金森東三丁目</t>
    <rPh sb="0" eb="2">
      <t>カネモリ</t>
    </rPh>
    <rPh sb="2" eb="3">
      <t>ヒガシ</t>
    </rPh>
    <rPh sb="3" eb="6">
      <t>サンチョウメ</t>
    </rPh>
    <phoneticPr fontId="7"/>
  </si>
  <si>
    <t>金森東四丁目</t>
    <rPh sb="0" eb="2">
      <t>カネモリ</t>
    </rPh>
    <rPh sb="2" eb="3">
      <t>ヒガシ</t>
    </rPh>
    <rPh sb="3" eb="6">
      <t>ヨンチョウメ</t>
    </rPh>
    <phoneticPr fontId="7"/>
  </si>
  <si>
    <t>木曽西三丁目</t>
    <rPh sb="0" eb="2">
      <t>キソ</t>
    </rPh>
    <rPh sb="2" eb="3">
      <t>ニシ</t>
    </rPh>
    <rPh sb="3" eb="6">
      <t>サンチョウメ</t>
    </rPh>
    <phoneticPr fontId="7"/>
  </si>
  <si>
    <t>相原町</t>
    <phoneticPr fontId="7"/>
  </si>
  <si>
    <t xml:space="preserve"> 木曽西一丁目</t>
    <rPh sb="1" eb="3">
      <t>キソ</t>
    </rPh>
    <rPh sb="3" eb="4">
      <t>ニシ</t>
    </rPh>
    <rPh sb="4" eb="7">
      <t>イチチョウメ</t>
    </rPh>
    <phoneticPr fontId="7"/>
  </si>
  <si>
    <t xml:space="preserve"> 木曽西二丁目</t>
    <rPh sb="1" eb="3">
      <t>キソ</t>
    </rPh>
    <rPh sb="3" eb="4">
      <t>ニシ</t>
    </rPh>
    <rPh sb="4" eb="7">
      <t>ニチョウメ</t>
    </rPh>
    <phoneticPr fontId="7"/>
  </si>
  <si>
    <t>-</t>
  </si>
  <si>
    <t>木曽西五丁目</t>
  </si>
  <si>
    <t>木曽東一丁目</t>
  </si>
  <si>
    <t>木曽東二丁目</t>
  </si>
  <si>
    <t>木曽東三丁目</t>
  </si>
  <si>
    <t>木曽東四丁目</t>
  </si>
  <si>
    <t>木曽町</t>
  </si>
  <si>
    <t>高ヶ坂一丁目</t>
    <rPh sb="0" eb="3">
      <t>コウガサカ</t>
    </rPh>
    <rPh sb="3" eb="6">
      <t>イッチョウメ</t>
    </rPh>
    <phoneticPr fontId="4"/>
  </si>
  <si>
    <t>高ヶ坂二丁目</t>
    <rPh sb="0" eb="3">
      <t>コウガサカ</t>
    </rPh>
    <phoneticPr fontId="4"/>
  </si>
  <si>
    <t>高ヶ坂三丁目</t>
    <rPh sb="0" eb="3">
      <t>コウガサカ</t>
    </rPh>
    <phoneticPr fontId="4"/>
  </si>
  <si>
    <t>高ヶ坂四丁目</t>
    <rPh sb="0" eb="3">
      <t>コウガサカ</t>
    </rPh>
    <phoneticPr fontId="4"/>
  </si>
  <si>
    <t>高ヶ坂五丁目</t>
    <rPh sb="0" eb="3">
      <t>コウガサカ</t>
    </rPh>
    <phoneticPr fontId="4"/>
  </si>
  <si>
    <t>高ヶ坂六丁目</t>
    <rPh sb="0" eb="3">
      <t>コウガサカ</t>
    </rPh>
    <rPh sb="3" eb="6">
      <t>ロクチョウメ</t>
    </rPh>
    <phoneticPr fontId="4"/>
  </si>
  <si>
    <t>高ヶ坂七丁目</t>
    <rPh sb="0" eb="3">
      <t>コウガサカ</t>
    </rPh>
    <rPh sb="3" eb="6">
      <t>ナナチョウメ</t>
    </rPh>
    <phoneticPr fontId="4"/>
  </si>
  <si>
    <t>下小山田町</t>
  </si>
  <si>
    <t>真光寺一丁目</t>
  </si>
  <si>
    <t>真光寺二丁目</t>
  </si>
  <si>
    <t>真光寺三丁目</t>
  </si>
  <si>
    <t>真光寺町</t>
  </si>
  <si>
    <t>図師町</t>
  </si>
  <si>
    <t>忠生一丁目</t>
  </si>
  <si>
    <t>忠生二丁目</t>
  </si>
  <si>
    <t>忠生三丁目</t>
  </si>
  <si>
    <t>忠生四丁目</t>
  </si>
  <si>
    <t>玉川学園一丁目</t>
  </si>
  <si>
    <t>玉川学園二丁目</t>
  </si>
  <si>
    <t>玉川学園三丁目</t>
  </si>
  <si>
    <t>玉川学園四丁目</t>
  </si>
  <si>
    <t>玉川学園五丁目</t>
  </si>
  <si>
    <t>玉川学園六丁目</t>
  </si>
  <si>
    <t>玉川学園七丁目</t>
  </si>
  <si>
    <t>玉川学園八丁目</t>
  </si>
  <si>
    <t>つくし野一丁目</t>
  </si>
  <si>
    <t>つくし野二丁目</t>
  </si>
  <si>
    <t>つくし野三丁目</t>
  </si>
  <si>
    <t>つくし野四丁目</t>
  </si>
  <si>
    <t>鶴川一丁目</t>
  </si>
  <si>
    <t>鶴川二丁目</t>
  </si>
  <si>
    <t>鶴川三丁目</t>
  </si>
  <si>
    <t>鶴川四丁目</t>
  </si>
  <si>
    <t>鶴川五丁目</t>
  </si>
  <si>
    <t>鶴川六丁目</t>
  </si>
  <si>
    <t>鶴間一丁目</t>
  </si>
  <si>
    <t>鶴間二丁目</t>
  </si>
  <si>
    <t>鶴間三丁目</t>
  </si>
  <si>
    <t>常盤町</t>
  </si>
  <si>
    <t>西成瀬二丁目</t>
    <rPh sb="0" eb="1">
      <t>ニシ</t>
    </rPh>
    <rPh sb="1" eb="3">
      <t>ナルセ</t>
    </rPh>
    <rPh sb="3" eb="6">
      <t>ニチョウメ</t>
    </rPh>
    <phoneticPr fontId="4"/>
  </si>
  <si>
    <t>西成瀬三丁目</t>
    <rPh sb="0" eb="1">
      <t>ニシ</t>
    </rPh>
    <rPh sb="1" eb="3">
      <t>ナルセ</t>
    </rPh>
    <rPh sb="3" eb="6">
      <t>サンチョウメ</t>
    </rPh>
    <phoneticPr fontId="4"/>
  </si>
  <si>
    <t>根岸一丁目</t>
    <rPh sb="0" eb="2">
      <t>ネギシ</t>
    </rPh>
    <rPh sb="2" eb="3">
      <t>イチ</t>
    </rPh>
    <rPh sb="3" eb="5">
      <t>チョウメ</t>
    </rPh>
    <phoneticPr fontId="2"/>
  </si>
  <si>
    <t>根岸二丁目</t>
    <rPh sb="0" eb="3">
      <t>ネギシニ</t>
    </rPh>
    <rPh sb="3" eb="5">
      <t>チョウメ</t>
    </rPh>
    <phoneticPr fontId="2"/>
  </si>
  <si>
    <t>根岸町</t>
  </si>
  <si>
    <t>能ヶ谷一丁目</t>
    <rPh sb="0" eb="1">
      <t>ノウ</t>
    </rPh>
    <rPh sb="2" eb="3">
      <t>タニ</t>
    </rPh>
    <rPh sb="3" eb="6">
      <t>１チョウメ</t>
    </rPh>
    <phoneticPr fontId="2"/>
  </si>
  <si>
    <t>能ヶ谷二丁目</t>
    <rPh sb="0" eb="1">
      <t>ノウ</t>
    </rPh>
    <rPh sb="2" eb="3">
      <t>タニ</t>
    </rPh>
    <rPh sb="3" eb="4">
      <t>ニ</t>
    </rPh>
    <rPh sb="4" eb="6">
      <t>チョウメ</t>
    </rPh>
    <phoneticPr fontId="2"/>
  </si>
  <si>
    <t>能ヶ谷三丁目</t>
    <rPh sb="0" eb="1">
      <t>ノウ</t>
    </rPh>
    <rPh sb="2" eb="3">
      <t>タニ</t>
    </rPh>
    <rPh sb="3" eb="6">
      <t>３チョウメ</t>
    </rPh>
    <phoneticPr fontId="2"/>
  </si>
  <si>
    <t>能ヶ谷四丁目</t>
    <rPh sb="0" eb="1">
      <t>ノウ</t>
    </rPh>
    <rPh sb="2" eb="3">
      <t>タニ</t>
    </rPh>
    <rPh sb="3" eb="6">
      <t>４チョウメ</t>
    </rPh>
    <phoneticPr fontId="2"/>
  </si>
  <si>
    <t>能ヶ谷五丁目</t>
    <rPh sb="0" eb="1">
      <t>ノウ</t>
    </rPh>
    <rPh sb="2" eb="3">
      <t>タニ</t>
    </rPh>
    <rPh sb="3" eb="4">
      <t>ゴ</t>
    </rPh>
    <rPh sb="4" eb="6">
      <t>チョウメ</t>
    </rPh>
    <phoneticPr fontId="2"/>
  </si>
  <si>
    <t>能ヶ谷六丁目</t>
    <rPh sb="0" eb="1">
      <t>ノウ</t>
    </rPh>
    <rPh sb="2" eb="3">
      <t>タニ</t>
    </rPh>
    <rPh sb="3" eb="6">
      <t>６チョウメ</t>
    </rPh>
    <phoneticPr fontId="2"/>
  </si>
  <si>
    <t>能ヶ谷七丁目</t>
    <rPh sb="0" eb="1">
      <t>ノウ</t>
    </rPh>
    <rPh sb="2" eb="3">
      <t>タニ</t>
    </rPh>
    <rPh sb="3" eb="6">
      <t>7チョウメ</t>
    </rPh>
    <phoneticPr fontId="2"/>
  </si>
  <si>
    <t>野津田町</t>
  </si>
  <si>
    <t>原町田一丁目</t>
  </si>
  <si>
    <t>原町田二丁目</t>
  </si>
  <si>
    <t>原町田三丁目</t>
  </si>
  <si>
    <t>原町田四丁目</t>
  </si>
  <si>
    <t>原町田五丁目</t>
  </si>
  <si>
    <t>原町田六丁目</t>
  </si>
  <si>
    <t>東玉川学園一丁目</t>
  </si>
  <si>
    <t>東玉川学園二丁目</t>
  </si>
  <si>
    <t>東玉川学園三丁目</t>
  </si>
  <si>
    <t>東玉川学園四丁目</t>
  </si>
  <si>
    <t>広袴一丁目</t>
  </si>
  <si>
    <t>広袴二丁目</t>
  </si>
  <si>
    <t>広袴三丁目</t>
  </si>
  <si>
    <t>広袴四丁目</t>
  </si>
  <si>
    <t>藤の台三丁目</t>
  </si>
  <si>
    <t>本町田</t>
  </si>
  <si>
    <t>南大谷</t>
  </si>
  <si>
    <t>南つくし野一丁目</t>
  </si>
  <si>
    <t>南つくし野二丁目</t>
  </si>
  <si>
    <t>南つくし野三丁目</t>
  </si>
  <si>
    <t>南つくし野四丁目</t>
  </si>
  <si>
    <t>南成瀬一丁目</t>
  </si>
  <si>
    <t>南成瀬二丁目</t>
  </si>
  <si>
    <t>南成瀬三丁目</t>
  </si>
  <si>
    <t>南成瀬四丁目</t>
  </si>
  <si>
    <t xml:space="preserve"> 藤の台一丁目</t>
    <rPh sb="1" eb="2">
      <t>フジ</t>
    </rPh>
    <rPh sb="3" eb="4">
      <t>ダイ</t>
    </rPh>
    <phoneticPr fontId="3"/>
  </si>
  <si>
    <t xml:space="preserve"> 成瀬一丁目</t>
    <phoneticPr fontId="7"/>
  </si>
  <si>
    <t xml:space="preserve"> 成瀬二丁目</t>
    <phoneticPr fontId="7"/>
  </si>
  <si>
    <t xml:space="preserve"> 成瀬三丁目</t>
    <phoneticPr fontId="7"/>
  </si>
  <si>
    <t xml:space="preserve"> 成瀬四丁目</t>
    <rPh sb="1" eb="3">
      <t>ナルセ</t>
    </rPh>
    <rPh sb="3" eb="6">
      <t>ヨンチョウメ</t>
    </rPh>
    <phoneticPr fontId="4"/>
  </si>
  <si>
    <t xml:space="preserve"> 成瀬五丁目</t>
    <rPh sb="1" eb="3">
      <t>ナルセ</t>
    </rPh>
    <rPh sb="3" eb="6">
      <t>ゴチョウメ</t>
    </rPh>
    <phoneticPr fontId="4"/>
  </si>
  <si>
    <t xml:space="preserve"> 成瀬六丁目</t>
    <rPh sb="1" eb="3">
      <t>ナルセ</t>
    </rPh>
    <rPh sb="3" eb="6">
      <t>ロクチョウメ</t>
    </rPh>
    <phoneticPr fontId="4"/>
  </si>
  <si>
    <t xml:space="preserve"> 成瀬七丁目</t>
    <rPh sb="1" eb="3">
      <t>ナルセ</t>
    </rPh>
    <rPh sb="3" eb="6">
      <t>ナナチョウメ</t>
    </rPh>
    <phoneticPr fontId="4"/>
  </si>
  <si>
    <t xml:space="preserve"> 成瀬八丁目</t>
    <rPh sb="1" eb="3">
      <t>ナルセ</t>
    </rPh>
    <rPh sb="3" eb="6">
      <t>ハッチョウメ</t>
    </rPh>
    <phoneticPr fontId="4"/>
  </si>
  <si>
    <t xml:space="preserve"> 成瀬が丘一丁目</t>
    <phoneticPr fontId="7"/>
  </si>
  <si>
    <t xml:space="preserve"> 成瀬が丘二丁目</t>
    <phoneticPr fontId="7"/>
  </si>
  <si>
    <t xml:space="preserve"> 成瀬台三丁目</t>
    <phoneticPr fontId="7"/>
  </si>
  <si>
    <t xml:space="preserve"> 成瀬台四丁目</t>
    <phoneticPr fontId="7"/>
  </si>
  <si>
    <t xml:space="preserve"> 西成瀬一丁目</t>
    <rPh sb="1" eb="2">
      <t>ニシ</t>
    </rPh>
    <rPh sb="2" eb="4">
      <t>ナルセ</t>
    </rPh>
    <rPh sb="4" eb="7">
      <t>イッチョウメ</t>
    </rPh>
    <phoneticPr fontId="4"/>
  </si>
  <si>
    <t>南成瀬五丁目</t>
  </si>
  <si>
    <t>南成瀬六丁目</t>
  </si>
  <si>
    <t>南成瀬七丁目</t>
  </si>
  <si>
    <t>南成瀬八丁目</t>
  </si>
  <si>
    <t>南町田一丁目</t>
    <rPh sb="1" eb="3">
      <t>マチダ</t>
    </rPh>
    <rPh sb="3" eb="4">
      <t>イチ</t>
    </rPh>
    <phoneticPr fontId="3"/>
  </si>
  <si>
    <t>南町田二丁目</t>
    <rPh sb="1" eb="3">
      <t>マチダ</t>
    </rPh>
    <phoneticPr fontId="3"/>
  </si>
  <si>
    <t>南町田三丁目</t>
    <rPh sb="1" eb="3">
      <t>マチダ</t>
    </rPh>
    <rPh sb="3" eb="4">
      <t>サン</t>
    </rPh>
    <phoneticPr fontId="3"/>
  </si>
  <si>
    <t>南町田四丁目</t>
    <rPh sb="1" eb="3">
      <t>マチダ</t>
    </rPh>
    <rPh sb="3" eb="4">
      <t>ヨン</t>
    </rPh>
    <phoneticPr fontId="3"/>
  </si>
  <si>
    <t>南町田五丁目</t>
    <rPh sb="1" eb="3">
      <t>マチダ</t>
    </rPh>
    <rPh sb="3" eb="4">
      <t>ゴ</t>
    </rPh>
    <phoneticPr fontId="3"/>
  </si>
  <si>
    <t>三輪町</t>
  </si>
  <si>
    <t>三輪緑山一丁目</t>
  </si>
  <si>
    <t>三輪緑山二丁目</t>
  </si>
  <si>
    <t>三輪緑山三丁目</t>
  </si>
  <si>
    <t>三輪緑山四丁目</t>
  </si>
  <si>
    <t>森野一丁目</t>
  </si>
  <si>
    <t>森野二丁目</t>
  </si>
  <si>
    <t>森野三丁目</t>
  </si>
  <si>
    <t>森野四丁目</t>
  </si>
  <si>
    <t>森野五丁目</t>
  </si>
  <si>
    <t>森野六丁目</t>
  </si>
  <si>
    <t>薬師台一丁目</t>
  </si>
  <si>
    <t>薬師台二丁目</t>
  </si>
  <si>
    <t>薬師台三丁目</t>
  </si>
  <si>
    <t>矢部町</t>
  </si>
  <si>
    <t>山崎一丁目</t>
    <rPh sb="2" eb="3">
      <t>イチ</t>
    </rPh>
    <rPh sb="3" eb="5">
      <t>チョウメ</t>
    </rPh>
    <phoneticPr fontId="2"/>
  </si>
  <si>
    <t>山崎町</t>
  </si>
  <si>
    <t xml:space="preserve"> 上小山田町</t>
    <rPh sb="1" eb="2">
      <t>ウエ</t>
    </rPh>
    <rPh sb="2" eb="5">
      <t>コヤマダ</t>
    </rPh>
    <rPh sb="5" eb="6">
      <t>チョウ</t>
    </rPh>
    <phoneticPr fontId="7"/>
  </si>
  <si>
    <t>木曽西四丁目</t>
    <phoneticPr fontId="7"/>
  </si>
  <si>
    <t>鶴間四丁目</t>
    <rPh sb="2" eb="3">
      <t>４</t>
    </rPh>
    <phoneticPr fontId="8"/>
  </si>
  <si>
    <t>鶴間五丁目</t>
    <rPh sb="2" eb="3">
      <t>ゴ</t>
    </rPh>
    <phoneticPr fontId="8"/>
  </si>
  <si>
    <t>鶴間六丁目</t>
    <rPh sb="2" eb="3">
      <t>ロク</t>
    </rPh>
    <phoneticPr fontId="8"/>
  </si>
  <si>
    <t>鶴間七丁目</t>
    <rPh sb="2" eb="3">
      <t>シチ</t>
    </rPh>
    <phoneticPr fontId="8"/>
  </si>
  <si>
    <t>鶴間八丁目</t>
    <rPh sb="2" eb="3">
      <t>ハチ</t>
    </rPh>
    <phoneticPr fontId="8"/>
  </si>
  <si>
    <t xml:space="preserve"> 中町一丁目</t>
    <phoneticPr fontId="7"/>
  </si>
  <si>
    <t xml:space="preserve"> 中町二丁目</t>
    <phoneticPr fontId="7"/>
  </si>
  <si>
    <t xml:space="preserve"> 中町三丁目</t>
    <phoneticPr fontId="7"/>
  </si>
  <si>
    <t xml:space="preserve"> 中町四丁目</t>
    <phoneticPr fontId="7"/>
  </si>
  <si>
    <t xml:space="preserve"> 成瀬が丘三丁目</t>
    <phoneticPr fontId="7"/>
  </si>
  <si>
    <t xml:space="preserve"> 成瀬台一丁目</t>
    <phoneticPr fontId="7"/>
  </si>
  <si>
    <t xml:space="preserve"> 成瀬台二丁目</t>
    <phoneticPr fontId="7"/>
  </si>
  <si>
    <t xml:space="preserve"> 広袴町</t>
    <phoneticPr fontId="7"/>
  </si>
  <si>
    <t xml:space="preserve"> 藤の台二丁目</t>
    <phoneticPr fontId="7"/>
  </si>
  <si>
    <t>4 男女年齢別人口、構成比</t>
    <rPh sb="2" eb="4">
      <t>ナンニョ</t>
    </rPh>
    <rPh sb="4" eb="6">
      <t>ネンレイ</t>
    </rPh>
    <rPh sb="6" eb="7">
      <t>ベツ</t>
    </rPh>
    <rPh sb="7" eb="9">
      <t>ジンコウ</t>
    </rPh>
    <rPh sb="10" eb="13">
      <t>コウセイヒ</t>
    </rPh>
    <phoneticPr fontId="7"/>
  </si>
  <si>
    <t>年齢</t>
    <rPh sb="0" eb="2">
      <t>ネンレイ</t>
    </rPh>
    <phoneticPr fontId="7"/>
  </si>
  <si>
    <t>人口</t>
    <rPh sb="0" eb="2">
      <t>ジンコウ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</si>
  <si>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</si>
  <si>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</si>
  <si>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</si>
  <si>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構成比　　　（％）</t>
    <rPh sb="0" eb="3">
      <t>コウセイヒ</t>
    </rPh>
    <phoneticPr fontId="7"/>
  </si>
  <si>
    <t>0～4</t>
    <phoneticPr fontId="8"/>
  </si>
  <si>
    <t>5～9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</si>
  <si>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</si>
  <si>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</si>
  <si>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</si>
  <si>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</si>
  <si>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</si>
  <si>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</si>
  <si>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</si>
  <si>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</si>
  <si>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4 男女年齢別人口、構成比（続き）</t>
    <rPh sb="2" eb="4">
      <t>ナンニョ</t>
    </rPh>
    <rPh sb="4" eb="6">
      <t>ネンレイ</t>
    </rPh>
    <rPh sb="6" eb="7">
      <t>ベツ</t>
    </rPh>
    <rPh sb="7" eb="9">
      <t>ジンコウ</t>
    </rPh>
    <rPh sb="10" eb="13">
      <t>コウセイヒ</t>
    </rPh>
    <rPh sb="14" eb="15">
      <t>ツヅ</t>
    </rPh>
    <phoneticPr fontId="7"/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</si>
  <si>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</si>
  <si>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</si>
  <si>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</si>
  <si>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</si>
  <si>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</si>
  <si>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</si>
  <si>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</si>
  <si>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</si>
  <si>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年齢不詳</t>
  </si>
  <si>
    <t>90～94</t>
  </si>
  <si>
    <t>95～99</t>
  </si>
  <si>
    <t>100歳以上</t>
  </si>
  <si>
    <t>103歳以上</t>
  </si>
  <si>
    <t>　　資料　市民部市民課</t>
  </si>
  <si>
    <t>5  住宅団地別世帯数、人口</t>
    <rPh sb="3" eb="5">
      <t>ジュウタク</t>
    </rPh>
    <rPh sb="5" eb="7">
      <t>ダンチ</t>
    </rPh>
    <rPh sb="7" eb="8">
      <t>ベツ</t>
    </rPh>
    <rPh sb="8" eb="11">
      <t>セタイスウ</t>
    </rPh>
    <rPh sb="12" eb="14">
      <t>ジンコウ</t>
    </rPh>
    <phoneticPr fontId="8"/>
  </si>
  <si>
    <t>男</t>
    <rPh sb="0" eb="1">
      <t>オトコ</t>
    </rPh>
    <phoneticPr fontId="5"/>
  </si>
  <si>
    <t>女</t>
    <rPh sb="0" eb="1">
      <t>オンナ</t>
    </rPh>
    <phoneticPr fontId="5"/>
  </si>
  <si>
    <t>　東京都住宅供給公社</t>
    <rPh sb="1" eb="4">
      <t>トウキョウト</t>
    </rPh>
    <rPh sb="4" eb="6">
      <t>ジュウタク</t>
    </rPh>
    <rPh sb="6" eb="8">
      <t>キョウキュウ</t>
    </rPh>
    <rPh sb="8" eb="10">
      <t>コウシャ</t>
    </rPh>
    <phoneticPr fontId="5"/>
  </si>
  <si>
    <t>　都市再生機構</t>
    <rPh sb="1" eb="3">
      <t>トシ</t>
    </rPh>
    <rPh sb="3" eb="5">
      <t>サイセイ</t>
    </rPh>
    <rPh sb="5" eb="7">
      <t>キコウ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</si>
  <si>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</si>
  <si>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</si>
  <si>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名称・所在地</t>
    <rPh sb="0" eb="1">
      <t>ナ</t>
    </rPh>
    <rPh sb="1" eb="2">
      <t>ショウ</t>
    </rPh>
    <phoneticPr fontId="5"/>
  </si>
  <si>
    <t>森野住宅　</t>
    <rPh sb="0" eb="1">
      <t>モリ</t>
    </rPh>
    <rPh sb="1" eb="2">
      <t>ノ</t>
    </rPh>
    <rPh sb="2" eb="4">
      <t>ジュウタク</t>
    </rPh>
    <phoneticPr fontId="13"/>
  </si>
  <si>
    <t>本町田住宅</t>
    <rPh sb="0" eb="2">
      <t>ホンマチ</t>
    </rPh>
    <rPh sb="2" eb="3">
      <t>タ</t>
    </rPh>
    <rPh sb="3" eb="5">
      <t>ジュウタク</t>
    </rPh>
    <phoneticPr fontId="13"/>
  </si>
  <si>
    <t>総数</t>
    <rPh sb="0" eb="2">
      <t>ソウスウ</t>
    </rPh>
    <phoneticPr fontId="5"/>
  </si>
  <si>
    <t>総数</t>
    <rPh sb="0" eb="1">
      <t>フサ</t>
    </rPh>
    <rPh sb="1" eb="2">
      <t>カズ</t>
    </rPh>
    <phoneticPr fontId="8"/>
  </si>
  <si>
    <t>高ケ坂住宅</t>
    <rPh sb="0" eb="3">
      <t>コウガサカ</t>
    </rPh>
    <rPh sb="3" eb="5">
      <t>ジュウタク</t>
    </rPh>
    <phoneticPr fontId="13"/>
  </si>
  <si>
    <t>町田木曽住宅</t>
    <rPh sb="0" eb="2">
      <t>マチダ</t>
    </rPh>
    <rPh sb="2" eb="4">
      <t>キソ</t>
    </rPh>
    <rPh sb="4" eb="6">
      <t>ジュウタク</t>
    </rPh>
    <phoneticPr fontId="13"/>
  </si>
  <si>
    <t>木曽住宅</t>
    <rPh sb="0" eb="2">
      <t>キソ</t>
    </rPh>
    <rPh sb="2" eb="4">
      <t>ジュウタク</t>
    </rPh>
    <phoneticPr fontId="13"/>
  </si>
  <si>
    <t>境川住宅</t>
    <rPh sb="0" eb="2">
      <t>サカイガワ</t>
    </rPh>
    <rPh sb="2" eb="4">
      <t>ジュウタク</t>
    </rPh>
    <phoneticPr fontId="13"/>
  </si>
  <si>
    <t>真光寺住宅</t>
    <rPh sb="0" eb="3">
      <t>シンコウジ</t>
    </rPh>
    <rPh sb="3" eb="5">
      <t>ジュウタク</t>
    </rPh>
    <phoneticPr fontId="13"/>
  </si>
  <si>
    <t>藤の台団地</t>
    <rPh sb="0" eb="1">
      <t>フジ</t>
    </rPh>
    <rPh sb="2" eb="3">
      <t>ダイ</t>
    </rPh>
    <rPh sb="3" eb="5">
      <t>ダンチ</t>
    </rPh>
    <phoneticPr fontId="13"/>
  </si>
  <si>
    <t>山崎団地</t>
    <rPh sb="0" eb="2">
      <t>ヤマサキ</t>
    </rPh>
    <rPh sb="2" eb="4">
      <t>ダンチ</t>
    </rPh>
    <phoneticPr fontId="13"/>
  </si>
  <si>
    <t>鶴川団地</t>
    <rPh sb="0" eb="2">
      <t>ツルカワ</t>
    </rPh>
    <rPh sb="2" eb="4">
      <t>ダンチ</t>
    </rPh>
    <phoneticPr fontId="13"/>
  </si>
  <si>
    <t>小山田桜台団地</t>
    <rPh sb="0" eb="3">
      <t>オヤマダ</t>
    </rPh>
    <rPh sb="3" eb="5">
      <t>サクラダイ</t>
    </rPh>
    <rPh sb="5" eb="7">
      <t>ダンチ</t>
    </rPh>
    <phoneticPr fontId="13"/>
  </si>
  <si>
    <t>6 従前地別転入数</t>
    <rPh sb="2" eb="4">
      <t>ジュウゼン</t>
    </rPh>
    <rPh sb="4" eb="5">
      <t>チ</t>
    </rPh>
    <rPh sb="5" eb="6">
      <t>ベツ</t>
    </rPh>
    <rPh sb="6" eb="8">
      <t>テンニュウ</t>
    </rPh>
    <rPh sb="8" eb="9">
      <t>スウ</t>
    </rPh>
    <phoneticPr fontId="7"/>
  </si>
  <si>
    <t>（単位　人）</t>
    <rPh sb="1" eb="3">
      <t>タンイ</t>
    </rPh>
    <rPh sb="4" eb="5">
      <t>ニン</t>
    </rPh>
    <phoneticPr fontId="7"/>
  </si>
  <si>
    <t>従前の住所</t>
    <rPh sb="0" eb="2">
      <t>ジュウゼン</t>
    </rPh>
    <rPh sb="3" eb="5">
      <t>ジュウショ</t>
    </rPh>
    <phoneticPr fontId="7"/>
  </si>
  <si>
    <t>転入者数</t>
    <rPh sb="0" eb="3">
      <t>テンニュウシャ</t>
    </rPh>
    <rPh sb="3" eb="4">
      <t>スウ</t>
    </rPh>
    <phoneticPr fontId="7"/>
  </si>
  <si>
    <t>従前の住所なし</t>
    <rPh sb="0" eb="2">
      <t>ジュウゼン</t>
    </rPh>
    <rPh sb="3" eb="5">
      <t>ジュウショ</t>
    </rPh>
    <phoneticPr fontId="7"/>
  </si>
  <si>
    <t>森野一丁目</t>
    <rPh sb="0" eb="2">
      <t>モリノ</t>
    </rPh>
    <rPh sb="2" eb="3">
      <t>１</t>
    </rPh>
    <rPh sb="3" eb="5">
      <t>チョウメ</t>
    </rPh>
    <phoneticPr fontId="13"/>
  </si>
  <si>
    <t>本町田・南大谷</t>
    <rPh sb="0" eb="3">
      <t>ホンマチダ</t>
    </rPh>
    <rPh sb="4" eb="5">
      <t>ミナミ</t>
    </rPh>
    <rPh sb="5" eb="7">
      <t>オオヤ</t>
    </rPh>
    <phoneticPr fontId="13"/>
  </si>
  <si>
    <t>高ヶ坂三丁目</t>
    <rPh sb="0" eb="3">
      <t>コウガサカ</t>
    </rPh>
    <rPh sb="3" eb="4">
      <t>３</t>
    </rPh>
    <rPh sb="4" eb="6">
      <t>チョウメ</t>
    </rPh>
    <phoneticPr fontId="13"/>
  </si>
  <si>
    <t>北海道</t>
    <rPh sb="0" eb="3">
      <t>ホッカイドウ</t>
    </rPh>
    <phoneticPr fontId="7"/>
  </si>
  <si>
    <t>本町田・木曽東四丁目</t>
    <rPh sb="0" eb="3">
      <t>ホンマチダ</t>
    </rPh>
    <rPh sb="4" eb="6">
      <t>キソ</t>
    </rPh>
    <rPh sb="6" eb="7">
      <t>ヒガシ</t>
    </rPh>
    <rPh sb="7" eb="8">
      <t>４</t>
    </rPh>
    <rPh sb="8" eb="10">
      <t>チョウメ</t>
    </rPh>
    <phoneticPr fontId="13"/>
  </si>
  <si>
    <t>木曽東四丁目</t>
    <rPh sb="3" eb="4">
      <t>４</t>
    </rPh>
    <phoneticPr fontId="8"/>
  </si>
  <si>
    <t>木曽東二・三丁目</t>
    <rPh sb="3" eb="4">
      <t>２</t>
    </rPh>
    <rPh sb="5" eb="6">
      <t>３</t>
    </rPh>
    <phoneticPr fontId="8"/>
  </si>
  <si>
    <t>真光寺三丁目</t>
    <rPh sb="0" eb="3">
      <t>シンコウジ</t>
    </rPh>
    <rPh sb="3" eb="4">
      <t>３</t>
    </rPh>
    <rPh sb="4" eb="6">
      <t>チョウメ</t>
    </rPh>
    <phoneticPr fontId="13"/>
  </si>
  <si>
    <t>本町田・金井町</t>
    <rPh sb="0" eb="3">
      <t>ホンマチダ</t>
    </rPh>
    <rPh sb="4" eb="6">
      <t>カナイ</t>
    </rPh>
    <rPh sb="6" eb="7">
      <t>マチ</t>
    </rPh>
    <phoneticPr fontId="13"/>
  </si>
  <si>
    <t>山崎町</t>
    <rPh sb="0" eb="2">
      <t>ヤマサキ</t>
    </rPh>
    <rPh sb="2" eb="3">
      <t>マチ</t>
    </rPh>
    <phoneticPr fontId="13"/>
  </si>
  <si>
    <t>鶴川二・三・五・六丁目</t>
    <rPh sb="0" eb="2">
      <t>ツルカワ</t>
    </rPh>
    <rPh sb="2" eb="3">
      <t>フタ</t>
    </rPh>
    <rPh sb="4" eb="5">
      <t>ミ</t>
    </rPh>
    <rPh sb="6" eb="7">
      <t>イ</t>
    </rPh>
    <rPh sb="8" eb="9">
      <t>ロク</t>
    </rPh>
    <rPh sb="9" eb="11">
      <t>チョウメ</t>
    </rPh>
    <phoneticPr fontId="13"/>
  </si>
  <si>
    <t>小山田桜台一・二丁目</t>
    <rPh sb="0" eb="3">
      <t>オヤマダ</t>
    </rPh>
    <rPh sb="3" eb="4">
      <t>サクラ</t>
    </rPh>
    <rPh sb="4" eb="5">
      <t>ダイ</t>
    </rPh>
    <rPh sb="5" eb="6">
      <t>イチ</t>
    </rPh>
    <rPh sb="7" eb="8">
      <t>ニ</t>
    </rPh>
    <rPh sb="8" eb="10">
      <t>チョウメ</t>
    </rPh>
    <phoneticPr fontId="13"/>
  </si>
  <si>
    <t>青森県</t>
    <rPh sb="0" eb="3">
      <t>アオモリケン</t>
    </rPh>
    <phoneticPr fontId="7"/>
  </si>
  <si>
    <t>岩手県</t>
    <rPh sb="0" eb="3">
      <t>イワテケン</t>
    </rPh>
    <phoneticPr fontId="7"/>
  </si>
  <si>
    <t>宮城県</t>
    <rPh sb="0" eb="3">
      <t>ミヤギケン</t>
    </rPh>
    <phoneticPr fontId="7"/>
  </si>
  <si>
    <t>秋田県</t>
    <rPh sb="0" eb="3">
      <t>アキタケン</t>
    </rPh>
    <phoneticPr fontId="7"/>
  </si>
  <si>
    <t>山形県</t>
    <rPh sb="0" eb="3">
      <t>ヤマガタケン</t>
    </rPh>
    <phoneticPr fontId="7"/>
  </si>
  <si>
    <t>福島県</t>
    <rPh sb="0" eb="3">
      <t>フクシマケン</t>
    </rPh>
    <phoneticPr fontId="7"/>
  </si>
  <si>
    <t>茨城県</t>
    <rPh sb="0" eb="3">
      <t>イバラキケン</t>
    </rPh>
    <phoneticPr fontId="7"/>
  </si>
  <si>
    <t>栃木県</t>
    <rPh sb="0" eb="3">
      <t>トチギケン</t>
    </rPh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</si>
  <si>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</si>
  <si>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</si>
  <si>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</si>
  <si>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</si>
  <si>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</si>
  <si>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</si>
  <si>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</si>
  <si>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</si>
  <si>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</si>
  <si>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山梨県</t>
    <rPh sb="0" eb="3">
      <t>ヤマナシケン</t>
    </rPh>
    <phoneticPr fontId="7"/>
  </si>
  <si>
    <t>長野県</t>
    <rPh sb="0" eb="3">
      <t>ナガノケン</t>
    </rPh>
    <phoneticPr fontId="7"/>
  </si>
  <si>
    <t>岐阜県</t>
    <rPh sb="0" eb="3">
      <t>ギフケン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</si>
  <si>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</si>
  <si>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</si>
  <si>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</si>
  <si>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</si>
  <si>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</si>
  <si>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</si>
  <si>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</si>
  <si>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奈良県</t>
    <rPh sb="0" eb="3">
      <t>ナラケン</t>
    </rPh>
    <phoneticPr fontId="7"/>
  </si>
  <si>
    <t>和歌山県</t>
    <rPh sb="0" eb="4">
      <t>ワカヤマケン</t>
    </rPh>
    <phoneticPr fontId="7"/>
  </si>
  <si>
    <t>鳥取県</t>
    <rPh sb="0" eb="3">
      <t>トットリケン</t>
    </rPh>
    <phoneticPr fontId="7"/>
  </si>
  <si>
    <t>島根県</t>
    <rPh sb="0" eb="3">
      <t>シマネケン</t>
    </rPh>
    <phoneticPr fontId="7"/>
  </si>
  <si>
    <t>岡山県</t>
    <rPh sb="0" eb="3">
      <t>オカヤマケン</t>
    </rPh>
    <phoneticPr fontId="7"/>
  </si>
  <si>
    <t>広島県</t>
    <rPh sb="0" eb="3">
      <t>ヒロシマケン</t>
    </rPh>
    <phoneticPr fontId="7"/>
  </si>
  <si>
    <t>山口県</t>
    <rPh sb="0" eb="3">
      <t>ヤマグチケン</t>
    </rPh>
    <phoneticPr fontId="7"/>
  </si>
  <si>
    <t>徳島県</t>
    <rPh sb="0" eb="3">
      <t>トクシマケン</t>
    </rPh>
    <phoneticPr fontId="7"/>
  </si>
  <si>
    <t>香川県</t>
    <rPh sb="0" eb="3">
      <t>カガワケン</t>
    </rPh>
    <phoneticPr fontId="7"/>
  </si>
  <si>
    <t>愛媛県</t>
    <rPh sb="0" eb="3">
      <t>エヒメケン</t>
    </rPh>
    <phoneticPr fontId="7"/>
  </si>
  <si>
    <t>高知県</t>
    <rPh sb="0" eb="3">
      <t>コウチケン</t>
    </rPh>
    <phoneticPr fontId="7"/>
  </si>
  <si>
    <t>福岡県</t>
    <rPh sb="0" eb="3">
      <t>フクオカケン</t>
    </rPh>
    <phoneticPr fontId="7"/>
  </si>
  <si>
    <t>佐賀県</t>
    <rPh sb="0" eb="3">
      <t>サガケン</t>
    </rPh>
    <phoneticPr fontId="7"/>
  </si>
  <si>
    <t>長崎県</t>
    <rPh sb="0" eb="3">
      <t>ナガサキケン</t>
    </rPh>
    <phoneticPr fontId="7"/>
  </si>
  <si>
    <t>熊本県</t>
    <rPh sb="0" eb="3">
      <t>クマモトケン</t>
    </rPh>
    <phoneticPr fontId="7"/>
  </si>
  <si>
    <t>大分県</t>
    <rPh sb="0" eb="3">
      <t>オオイタケン</t>
    </rPh>
    <phoneticPr fontId="7"/>
  </si>
  <si>
    <t>宮崎県</t>
    <rPh sb="0" eb="3">
      <t>ミヤザキケン</t>
    </rPh>
    <phoneticPr fontId="7"/>
  </si>
  <si>
    <t>鹿児島県</t>
    <rPh sb="0" eb="4">
      <t>カゴシマケン</t>
    </rPh>
    <phoneticPr fontId="7"/>
  </si>
  <si>
    <t>沖縄県</t>
    <rPh sb="0" eb="3">
      <t>オキナワケン</t>
    </rPh>
    <phoneticPr fontId="7"/>
  </si>
  <si>
    <t>国外</t>
    <rPh sb="0" eb="2">
      <t>コクガイ</t>
    </rPh>
    <phoneticPr fontId="7"/>
  </si>
  <si>
    <t>7 国籍別外国人世帯数、人口</t>
    <rPh sb="2" eb="4">
      <t>コクセキ</t>
    </rPh>
    <rPh sb="4" eb="5">
      <t>ベツ</t>
    </rPh>
    <rPh sb="5" eb="7">
      <t>ガイコク</t>
    </rPh>
    <rPh sb="7" eb="8">
      <t>ジン</t>
    </rPh>
    <rPh sb="8" eb="11">
      <t>セタイスウ</t>
    </rPh>
    <rPh sb="12" eb="14">
      <t>ジンコウ</t>
    </rPh>
    <phoneticPr fontId="7"/>
  </si>
  <si>
    <t>（単位　人）</t>
    <rPh sb="1" eb="3">
      <t>タンイ</t>
    </rPh>
    <rPh sb="4" eb="5">
      <t>ヒト</t>
    </rPh>
    <phoneticPr fontId="7"/>
  </si>
  <si>
    <t>中国</t>
    <rPh sb="0" eb="1">
      <t>ナカ</t>
    </rPh>
    <rPh sb="1" eb="2">
      <t>コク</t>
    </rPh>
    <phoneticPr fontId="8"/>
  </si>
  <si>
    <t>韓国・朝鮮</t>
    <rPh sb="0" eb="2">
      <t>カンコク</t>
    </rPh>
    <rPh sb="3" eb="5">
      <t>チョウセン</t>
    </rPh>
    <phoneticPr fontId="8"/>
  </si>
  <si>
    <t>フィリピン</t>
    <phoneticPr fontId="8"/>
  </si>
  <si>
    <t>べトナム</t>
  </si>
  <si>
    <t>米国</t>
    <phoneticPr fontId="8"/>
  </si>
  <si>
    <t>インドネシア</t>
  </si>
  <si>
    <t>ネパール</t>
  </si>
  <si>
    <t>タイ</t>
    <phoneticPr fontId="8"/>
  </si>
  <si>
    <t>インド</t>
  </si>
  <si>
    <t>ブラジル</t>
  </si>
  <si>
    <t>英国</t>
  </si>
  <si>
    <t>モンゴル</t>
    <phoneticPr fontId="8"/>
  </si>
  <si>
    <t>カナダ</t>
  </si>
  <si>
    <t>スリランカ</t>
    <phoneticPr fontId="8"/>
  </si>
  <si>
    <t>ペルー</t>
    <phoneticPr fontId="8"/>
  </si>
  <si>
    <t>バングラデシュ</t>
    <phoneticPr fontId="8"/>
  </si>
  <si>
    <t>マレーシア</t>
    <phoneticPr fontId="8"/>
  </si>
  <si>
    <t>ミャンマー</t>
    <phoneticPr fontId="8"/>
  </si>
  <si>
    <t>ガーナ</t>
  </si>
  <si>
    <t>イラン</t>
  </si>
  <si>
    <t>オーストラリア</t>
  </si>
  <si>
    <t>ナイジェリア</t>
    <phoneticPr fontId="8"/>
  </si>
  <si>
    <t>ロシア</t>
  </si>
  <si>
    <t>フランス</t>
  </si>
  <si>
    <t>ドイツ</t>
  </si>
  <si>
    <t>セネガル</t>
    <phoneticPr fontId="8"/>
  </si>
  <si>
    <t>エジプト</t>
    <phoneticPr fontId="8"/>
  </si>
  <si>
    <t>ギニア</t>
    <phoneticPr fontId="8"/>
  </si>
  <si>
    <t>その他</t>
    <rPh sb="2" eb="3">
      <t>タ</t>
    </rPh>
    <phoneticPr fontId="8"/>
  </si>
  <si>
    <t>資料　市民部市民課</t>
  </si>
  <si>
    <t>国籍</t>
    <rPh sb="0" eb="1">
      <t>クニ</t>
    </rPh>
    <rPh sb="1" eb="2">
      <t>セキ</t>
    </rPh>
    <phoneticPr fontId="8"/>
  </si>
  <si>
    <t>世帯数</t>
    <rPh sb="0" eb="1">
      <t>ヨ</t>
    </rPh>
    <rPh sb="1" eb="2">
      <t>オビ</t>
    </rPh>
    <rPh sb="2" eb="3">
      <t>カズ</t>
    </rPh>
    <phoneticPr fontId="8"/>
  </si>
  <si>
    <t>8 人口動態</t>
    <rPh sb="2" eb="4">
      <t>ジンコウ</t>
    </rPh>
    <rPh sb="4" eb="6">
      <t>ドウタイ</t>
    </rPh>
    <phoneticPr fontId="7"/>
  </si>
  <si>
    <t>人口増</t>
    <rPh sb="0" eb="2">
      <t>ジンコウ</t>
    </rPh>
    <rPh sb="2" eb="3">
      <t>ゾウ</t>
    </rPh>
    <phoneticPr fontId="8"/>
  </si>
  <si>
    <t>人口減</t>
    <rPh sb="0" eb="2">
      <t>ジンコウ</t>
    </rPh>
    <rPh sb="2" eb="3">
      <t>ゲン</t>
    </rPh>
    <phoneticPr fontId="8"/>
  </si>
  <si>
    <t>増減</t>
    <rPh sb="0" eb="2">
      <t>ゾウゲン</t>
    </rPh>
    <phoneticPr fontId="8"/>
  </si>
  <si>
    <t>転入</t>
    <rPh sb="0" eb="2">
      <t>テンニュウ</t>
    </rPh>
    <phoneticPr fontId="8"/>
  </si>
  <si>
    <t>出生</t>
    <rPh sb="0" eb="2">
      <t>シュッセイ</t>
    </rPh>
    <phoneticPr fontId="8"/>
  </si>
  <si>
    <t>転出</t>
    <rPh sb="0" eb="2">
      <t>テンシュツ</t>
    </rPh>
    <phoneticPr fontId="8"/>
  </si>
  <si>
    <t>死亡</t>
    <rPh sb="0" eb="2">
      <t>シボウ</t>
    </rPh>
    <phoneticPr fontId="8"/>
  </si>
  <si>
    <t>9  戸籍届出による出生数、死亡数及び婚姻、離婚件数</t>
    <rPh sb="3" eb="5">
      <t>コセキ</t>
    </rPh>
    <rPh sb="5" eb="7">
      <t>トドケデ</t>
    </rPh>
    <rPh sb="10" eb="12">
      <t>シュッセイ</t>
    </rPh>
    <rPh sb="12" eb="13">
      <t>スウ</t>
    </rPh>
    <rPh sb="14" eb="16">
      <t>シボウ</t>
    </rPh>
    <rPh sb="16" eb="17">
      <t>スウ</t>
    </rPh>
    <rPh sb="17" eb="18">
      <t>オヨ</t>
    </rPh>
    <rPh sb="19" eb="21">
      <t>コンイン</t>
    </rPh>
    <rPh sb="22" eb="24">
      <t>リコン</t>
    </rPh>
    <rPh sb="24" eb="26">
      <t>ケンスウ</t>
    </rPh>
    <phoneticPr fontId="8"/>
  </si>
  <si>
    <t>婚姻</t>
    <rPh sb="0" eb="2">
      <t>コンイン</t>
    </rPh>
    <phoneticPr fontId="8"/>
  </si>
  <si>
    <t>離婚</t>
    <rPh sb="0" eb="2">
      <t>リコン</t>
    </rPh>
    <phoneticPr fontId="8"/>
  </si>
  <si>
    <t>資料　人口動態統計（東京都福祉保健局)</t>
    <rPh sb="0" eb="2">
      <t>シリョウ</t>
    </rPh>
    <rPh sb="3" eb="5">
      <t>ジンコウ</t>
    </rPh>
    <rPh sb="5" eb="7">
      <t>ドウタイ</t>
    </rPh>
    <rPh sb="7" eb="9">
      <t>トウケイ</t>
    </rPh>
    <rPh sb="10" eb="12">
      <t>トウキョウ</t>
    </rPh>
    <rPh sb="12" eb="13">
      <t>ト</t>
    </rPh>
    <rPh sb="13" eb="15">
      <t>フクシ</t>
    </rPh>
    <rPh sb="15" eb="17">
      <t>ホケン</t>
    </rPh>
    <rPh sb="17" eb="18">
      <t>キョク</t>
    </rPh>
    <phoneticPr fontId="8"/>
  </si>
  <si>
    <t>資料　人口動態統計（東京都福祉保健局)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トウキョウト</t>
    </rPh>
    <rPh sb="13" eb="15">
      <t>フクシ</t>
    </rPh>
    <rPh sb="15" eb="17">
      <t>ホケン</t>
    </rPh>
    <rPh sb="17" eb="18">
      <t>キョク</t>
    </rPh>
    <phoneticPr fontId="5"/>
  </si>
  <si>
    <t>10 合計特殊出生率、出生率及び死亡率</t>
    <rPh sb="3" eb="5">
      <t>ゴウケイ</t>
    </rPh>
    <rPh sb="5" eb="7">
      <t>トクシュ</t>
    </rPh>
    <rPh sb="7" eb="9">
      <t>シュッセイ</t>
    </rPh>
    <rPh sb="9" eb="10">
      <t>リツ</t>
    </rPh>
    <rPh sb="11" eb="13">
      <t>シュッセイ</t>
    </rPh>
    <rPh sb="13" eb="14">
      <t>リツ</t>
    </rPh>
    <rPh sb="14" eb="15">
      <t>オヨ</t>
    </rPh>
    <rPh sb="16" eb="19">
      <t>シボウリツ</t>
    </rPh>
    <phoneticPr fontId="7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</si>
  <si>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7"/>
  </si>
  <si>
    <t>出生率</t>
    <rPh sb="0" eb="2">
      <t>シュッセイ</t>
    </rPh>
    <rPh sb="2" eb="3">
      <t>リツ</t>
    </rPh>
    <phoneticPr fontId="7"/>
  </si>
  <si>
    <t>死亡率</t>
    <rPh sb="0" eb="3">
      <t>シボウリツ</t>
    </rPh>
    <phoneticPr fontId="7"/>
  </si>
  <si>
    <t>11 東京都の区市町村別世帯数、人口</t>
    <rPh sb="3" eb="6">
      <t>トウキョウト</t>
    </rPh>
    <rPh sb="7" eb="8">
      <t>ク</t>
    </rPh>
    <rPh sb="8" eb="11">
      <t>シチョウソン</t>
    </rPh>
    <rPh sb="11" eb="12">
      <t>ベツ</t>
    </rPh>
    <rPh sb="12" eb="15">
      <t>セタイスウ</t>
    </rPh>
    <rPh sb="16" eb="18">
      <t>ジンコウ</t>
    </rPh>
    <phoneticPr fontId="7"/>
  </si>
  <si>
    <t>地域</t>
    <rPh sb="0" eb="2">
      <t>チイキ</t>
    </rPh>
    <phoneticPr fontId="7"/>
  </si>
  <si>
    <t>日本人</t>
    <rPh sb="0" eb="3">
      <t>ニホンジン</t>
    </rPh>
    <phoneticPr fontId="7"/>
  </si>
  <si>
    <t>外国人</t>
    <rPh sb="0" eb="2">
      <t>ガイコク</t>
    </rPh>
    <rPh sb="2" eb="3">
      <t>ジン</t>
    </rPh>
    <phoneticPr fontId="7"/>
  </si>
  <si>
    <t>都総数</t>
    <rPh sb="0" eb="1">
      <t>ト</t>
    </rPh>
    <rPh sb="1" eb="3">
      <t>ソウスウ</t>
    </rPh>
    <phoneticPr fontId="7"/>
  </si>
  <si>
    <t>区部</t>
    <rPh sb="0" eb="2">
      <t>クブ</t>
    </rPh>
    <phoneticPr fontId="7"/>
  </si>
  <si>
    <t>千代田区</t>
    <rPh sb="0" eb="4">
      <t>チヨダク</t>
    </rPh>
    <phoneticPr fontId="7"/>
  </si>
  <si>
    <t>中央区</t>
    <rPh sb="0" eb="3">
      <t>チュウオウク</t>
    </rPh>
    <phoneticPr fontId="7"/>
  </si>
  <si>
    <t>港区</t>
    <rPh sb="0" eb="2">
      <t>ミナトク</t>
    </rPh>
    <phoneticPr fontId="7"/>
  </si>
  <si>
    <t>新宿区</t>
    <rPh sb="0" eb="3">
      <t>シンジュクク</t>
    </rPh>
    <phoneticPr fontId="7"/>
  </si>
  <si>
    <t>文京区</t>
    <rPh sb="0" eb="3">
      <t>ブンキョウク</t>
    </rPh>
    <phoneticPr fontId="7"/>
  </si>
  <si>
    <t>台東区</t>
    <rPh sb="0" eb="3">
      <t>タイトウク</t>
    </rPh>
    <phoneticPr fontId="7"/>
  </si>
  <si>
    <t>墨田区</t>
    <rPh sb="0" eb="3">
      <t>スミダク</t>
    </rPh>
    <phoneticPr fontId="7"/>
  </si>
  <si>
    <t>江東区</t>
    <rPh sb="0" eb="2">
      <t>エトウ</t>
    </rPh>
    <rPh sb="2" eb="3">
      <t>ク</t>
    </rPh>
    <phoneticPr fontId="7"/>
  </si>
  <si>
    <t>品川区</t>
    <rPh sb="0" eb="3">
      <t>シナガワク</t>
    </rPh>
    <phoneticPr fontId="7"/>
  </si>
  <si>
    <t>目黒区</t>
    <rPh sb="0" eb="3">
      <t>メグロク</t>
    </rPh>
    <phoneticPr fontId="7"/>
  </si>
  <si>
    <t>大田区</t>
    <rPh sb="0" eb="3">
      <t>オオタク</t>
    </rPh>
    <phoneticPr fontId="7"/>
  </si>
  <si>
    <t>世田谷区</t>
    <rPh sb="0" eb="4">
      <t>セタガヤク</t>
    </rPh>
    <phoneticPr fontId="7"/>
  </si>
  <si>
    <t>渋谷区</t>
    <rPh sb="0" eb="3">
      <t>シブヤク</t>
    </rPh>
    <phoneticPr fontId="7"/>
  </si>
  <si>
    <t>中野区</t>
    <rPh sb="0" eb="3">
      <t>ナカノク</t>
    </rPh>
    <phoneticPr fontId="7"/>
  </si>
  <si>
    <t>杉並区</t>
    <rPh sb="0" eb="3">
      <t>スギナミク</t>
    </rPh>
    <phoneticPr fontId="7"/>
  </si>
  <si>
    <t>豊島区</t>
    <rPh sb="0" eb="3">
      <t>トシマク</t>
    </rPh>
    <phoneticPr fontId="7"/>
  </si>
  <si>
    <t>足立区</t>
    <rPh sb="0" eb="3">
      <t>アダチク</t>
    </rPh>
    <phoneticPr fontId="7"/>
  </si>
  <si>
    <t>葛飾区</t>
    <rPh sb="0" eb="3">
      <t>カツシカク</t>
    </rPh>
    <phoneticPr fontId="7"/>
  </si>
  <si>
    <t>江戸川区</t>
    <rPh sb="0" eb="4">
      <t>エドガワク</t>
    </rPh>
    <phoneticPr fontId="7"/>
  </si>
  <si>
    <t>人口総数
（Ａ＋Ｂ）</t>
    <phoneticPr fontId="15"/>
  </si>
  <si>
    <t>市部</t>
    <rPh sb="0" eb="2">
      <t>シブ</t>
    </rPh>
    <phoneticPr fontId="7"/>
  </si>
  <si>
    <t>八王子市</t>
    <rPh sb="0" eb="4">
      <t>ハチオウジシ</t>
    </rPh>
    <phoneticPr fontId="7"/>
  </si>
  <si>
    <t>立川市</t>
    <rPh sb="0" eb="3">
      <t>タチカワシ</t>
    </rPh>
    <phoneticPr fontId="7"/>
  </si>
  <si>
    <t>武蔵野市</t>
    <rPh sb="0" eb="4">
      <t>ムサシノシ</t>
    </rPh>
    <phoneticPr fontId="7"/>
  </si>
  <si>
    <t>三鷹市</t>
    <rPh sb="0" eb="3">
      <t>ミタカシ</t>
    </rPh>
    <phoneticPr fontId="7"/>
  </si>
  <si>
    <t>青梅市</t>
    <rPh sb="0" eb="3">
      <t>オウメシ</t>
    </rPh>
    <phoneticPr fontId="7"/>
  </si>
  <si>
    <t>府中市</t>
    <rPh sb="0" eb="3">
      <t>フチュウシ</t>
    </rPh>
    <phoneticPr fontId="7"/>
  </si>
  <si>
    <t>昭島市</t>
    <rPh sb="0" eb="2">
      <t>アキシマ</t>
    </rPh>
    <rPh sb="2" eb="3">
      <t>シ</t>
    </rPh>
    <phoneticPr fontId="7"/>
  </si>
  <si>
    <t>調布市</t>
    <rPh sb="0" eb="3">
      <t>チョウフシ</t>
    </rPh>
    <phoneticPr fontId="7"/>
  </si>
  <si>
    <t>町田市</t>
    <rPh sb="0" eb="3">
      <t>マチダシ</t>
    </rPh>
    <phoneticPr fontId="7"/>
  </si>
  <si>
    <t>小金井市</t>
    <rPh sb="0" eb="4">
      <t>コガネイシ</t>
    </rPh>
    <phoneticPr fontId="7"/>
  </si>
  <si>
    <t>世帯数</t>
    <rPh sb="0" eb="3">
      <t>セタイスウ</t>
    </rPh>
    <phoneticPr fontId="7"/>
  </si>
  <si>
    <t>総世帯数</t>
    <rPh sb="0" eb="1">
      <t>ソウ</t>
    </rPh>
    <rPh sb="1" eb="4">
      <t>セタイスウ</t>
    </rPh>
    <phoneticPr fontId="7"/>
  </si>
  <si>
    <t>日本人のみ世帯数</t>
    <rPh sb="0" eb="3">
      <t>ニホンジン</t>
    </rPh>
    <rPh sb="5" eb="8">
      <t>セタイスウ</t>
    </rPh>
    <phoneticPr fontId="7"/>
  </si>
  <si>
    <t>外国人のみの世帯数</t>
    <rPh sb="0" eb="2">
      <t>ガイコク</t>
    </rPh>
    <rPh sb="2" eb="3">
      <t>ジン</t>
    </rPh>
    <rPh sb="6" eb="9">
      <t>セタイスウ</t>
    </rPh>
    <phoneticPr fontId="7"/>
  </si>
  <si>
    <t>日本人と外国人の複数国籍世帯数</t>
    <rPh sb="0" eb="3">
      <t>ニホンジン</t>
    </rPh>
    <rPh sb="4" eb="6">
      <t>ガイコク</t>
    </rPh>
    <rPh sb="6" eb="7">
      <t>ジン</t>
    </rPh>
    <rPh sb="8" eb="10">
      <t>フクスウ</t>
    </rPh>
    <rPh sb="10" eb="11">
      <t>コク</t>
    </rPh>
    <rPh sb="11" eb="12">
      <t>セキ</t>
    </rPh>
    <rPh sb="12" eb="15">
      <t>セタイスウ</t>
    </rPh>
    <phoneticPr fontId="7"/>
  </si>
  <si>
    <t>総数(Ａ)</t>
    <rPh sb="0" eb="2">
      <t>ソウスウ</t>
    </rPh>
    <phoneticPr fontId="7"/>
  </si>
  <si>
    <t>総数(Ｂ)</t>
    <rPh sb="0" eb="2">
      <t>ソウスウ</t>
    </rPh>
    <phoneticPr fontId="7"/>
  </si>
  <si>
    <t>小平市</t>
    <rPh sb="0" eb="2">
      <t>コヒラ</t>
    </rPh>
    <rPh sb="2" eb="3">
      <t>シ</t>
    </rPh>
    <phoneticPr fontId="7"/>
  </si>
  <si>
    <t>日野市</t>
    <rPh sb="0" eb="3">
      <t>ヒノシ</t>
    </rPh>
    <phoneticPr fontId="7"/>
  </si>
  <si>
    <t>東村山市</t>
    <rPh sb="0" eb="4">
      <t>ヒガシムラヤマシ</t>
    </rPh>
    <phoneticPr fontId="7"/>
  </si>
  <si>
    <t>国分寺市</t>
    <rPh sb="0" eb="4">
      <t>コクブンジシ</t>
    </rPh>
    <phoneticPr fontId="7"/>
  </si>
  <si>
    <t>国立市</t>
    <rPh sb="0" eb="3">
      <t>クニタチシ</t>
    </rPh>
    <phoneticPr fontId="7"/>
  </si>
  <si>
    <t>福生市</t>
    <rPh sb="0" eb="1">
      <t>フク</t>
    </rPh>
    <rPh sb="1" eb="2">
      <t>イ</t>
    </rPh>
    <rPh sb="2" eb="3">
      <t>シ</t>
    </rPh>
    <phoneticPr fontId="7"/>
  </si>
  <si>
    <t>狛江市</t>
    <rPh sb="0" eb="3">
      <t>コマエシ</t>
    </rPh>
    <phoneticPr fontId="7"/>
  </si>
  <si>
    <t>東大和市</t>
    <rPh sb="0" eb="4">
      <t>ヒガシヤマトシ</t>
    </rPh>
    <phoneticPr fontId="7"/>
  </si>
  <si>
    <t>清瀬市</t>
    <rPh sb="0" eb="3">
      <t>キヨセシ</t>
    </rPh>
    <phoneticPr fontId="7"/>
  </si>
  <si>
    <t>東久留米市</t>
    <rPh sb="0" eb="1">
      <t>ヒガシ</t>
    </rPh>
    <rPh sb="1" eb="5">
      <t>クルメシ</t>
    </rPh>
    <phoneticPr fontId="7"/>
  </si>
  <si>
    <t>北区</t>
    <rPh sb="0" eb="2">
      <t>キタク</t>
    </rPh>
    <phoneticPr fontId="7"/>
  </si>
  <si>
    <t>荒川区</t>
    <rPh sb="0" eb="3">
      <t>アラカワク</t>
    </rPh>
    <phoneticPr fontId="7"/>
  </si>
  <si>
    <t>板橋区</t>
    <rPh sb="0" eb="3">
      <t>イタバシク</t>
    </rPh>
    <phoneticPr fontId="7"/>
  </si>
  <si>
    <t>練馬区</t>
    <rPh sb="0" eb="3">
      <t>ネリマク</t>
    </rPh>
    <phoneticPr fontId="7"/>
  </si>
  <si>
    <t>11 東京都の区市町村別世帯数、人口（続き）</t>
    <rPh sb="3" eb="6">
      <t>トウキョウト</t>
    </rPh>
    <rPh sb="7" eb="8">
      <t>ク</t>
    </rPh>
    <rPh sb="8" eb="11">
      <t>シチョウソン</t>
    </rPh>
    <rPh sb="11" eb="12">
      <t>ベツ</t>
    </rPh>
    <rPh sb="12" eb="15">
      <t>セタイスウ</t>
    </rPh>
    <rPh sb="16" eb="18">
      <t>ジンコウ</t>
    </rPh>
    <rPh sb="19" eb="20">
      <t>ツヅ</t>
    </rPh>
    <phoneticPr fontId="7"/>
  </si>
  <si>
    <t>武蔵村山市</t>
    <rPh sb="0" eb="5">
      <t>ムサシムラヤマシ</t>
    </rPh>
    <phoneticPr fontId="7"/>
  </si>
  <si>
    <t>多摩市</t>
    <rPh sb="0" eb="3">
      <t>タマシ</t>
    </rPh>
    <phoneticPr fontId="7"/>
  </si>
  <si>
    <t>稲城市</t>
    <rPh sb="0" eb="3">
      <t>イナギシ</t>
    </rPh>
    <phoneticPr fontId="7"/>
  </si>
  <si>
    <t>羽村市</t>
    <rPh sb="0" eb="2">
      <t>ハムラ</t>
    </rPh>
    <rPh sb="2" eb="3">
      <t>シ</t>
    </rPh>
    <phoneticPr fontId="7"/>
  </si>
  <si>
    <t>あきる野市</t>
    <rPh sb="3" eb="4">
      <t>ノ</t>
    </rPh>
    <rPh sb="4" eb="5">
      <t>シ</t>
    </rPh>
    <phoneticPr fontId="7"/>
  </si>
  <si>
    <t>西東京市</t>
    <rPh sb="0" eb="4">
      <t>ニシトウキョウシ</t>
    </rPh>
    <phoneticPr fontId="7"/>
  </si>
  <si>
    <t>郡部</t>
    <rPh sb="0" eb="2">
      <t>グンブ</t>
    </rPh>
    <phoneticPr fontId="7"/>
  </si>
  <si>
    <t>瑞穂町</t>
    <rPh sb="0" eb="3">
      <t>ミズホチョウ</t>
    </rPh>
    <phoneticPr fontId="7"/>
  </si>
  <si>
    <t>日の出町</t>
    <rPh sb="0" eb="1">
      <t>ヒ</t>
    </rPh>
    <rPh sb="2" eb="4">
      <t>デチョウ</t>
    </rPh>
    <phoneticPr fontId="7"/>
  </si>
  <si>
    <t>檜原村</t>
    <phoneticPr fontId="7"/>
  </si>
  <si>
    <t>奥多摩町</t>
    <rPh sb="0" eb="3">
      <t>オクタマ</t>
    </rPh>
    <rPh sb="3" eb="4">
      <t>チョウ</t>
    </rPh>
    <phoneticPr fontId="7"/>
  </si>
  <si>
    <t>島部</t>
    <rPh sb="0" eb="1">
      <t>シマ</t>
    </rPh>
    <rPh sb="1" eb="2">
      <t>ブ</t>
    </rPh>
    <phoneticPr fontId="7"/>
  </si>
  <si>
    <t>大島町</t>
    <rPh sb="0" eb="3">
      <t>オオジマチョウ</t>
    </rPh>
    <phoneticPr fontId="7"/>
  </si>
  <si>
    <t>利島村</t>
    <rPh sb="0" eb="2">
      <t>トシマ</t>
    </rPh>
    <rPh sb="2" eb="3">
      <t>ムラ</t>
    </rPh>
    <phoneticPr fontId="7"/>
  </si>
  <si>
    <t>新島村</t>
    <rPh sb="0" eb="2">
      <t>ニイジマ</t>
    </rPh>
    <rPh sb="2" eb="3">
      <t>ムラ</t>
    </rPh>
    <phoneticPr fontId="7"/>
  </si>
  <si>
    <t>神津島村</t>
    <rPh sb="0" eb="2">
      <t>コウヅ</t>
    </rPh>
    <rPh sb="2" eb="3">
      <t>シマ</t>
    </rPh>
    <rPh sb="3" eb="4">
      <t>ムラ</t>
    </rPh>
    <phoneticPr fontId="7"/>
  </si>
  <si>
    <t>三宅村</t>
    <rPh sb="0" eb="2">
      <t>ミヤケ</t>
    </rPh>
    <rPh sb="2" eb="3">
      <t>ムラ</t>
    </rPh>
    <phoneticPr fontId="7"/>
  </si>
  <si>
    <t>御蔵島村</t>
    <rPh sb="0" eb="1">
      <t>オ</t>
    </rPh>
    <rPh sb="1" eb="2">
      <t>ゾウ</t>
    </rPh>
    <rPh sb="2" eb="3">
      <t>シマ</t>
    </rPh>
    <rPh sb="3" eb="4">
      <t>ムラ</t>
    </rPh>
    <phoneticPr fontId="7"/>
  </si>
  <si>
    <t>八丈町</t>
    <rPh sb="0" eb="2">
      <t>ハチジョウ</t>
    </rPh>
    <rPh sb="2" eb="3">
      <t>チョウ</t>
    </rPh>
    <phoneticPr fontId="7"/>
  </si>
  <si>
    <t>青ヶ島村</t>
    <rPh sb="0" eb="3">
      <t>アオガシマ</t>
    </rPh>
    <rPh sb="3" eb="4">
      <t>ムラ</t>
    </rPh>
    <phoneticPr fontId="7"/>
  </si>
  <si>
    <t>小笠原村</t>
    <rPh sb="0" eb="3">
      <t>オガサハラ</t>
    </rPh>
    <rPh sb="3" eb="4">
      <t>ムラ</t>
    </rPh>
    <phoneticPr fontId="7"/>
  </si>
  <si>
    <t>（2022年1月1日現在）</t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</si>
  <si>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資料　東京都総務局統計部人口統計課</t>
  </si>
  <si>
    <t>1959年</t>
    <rPh sb="4" eb="5">
      <t>ネン</t>
    </rPh>
    <phoneticPr fontId="7"/>
  </si>
  <si>
    <t>1960年</t>
  </si>
  <si>
    <t>1961年</t>
    <rPh sb="4" eb="5">
      <t>ネン</t>
    </rPh>
    <phoneticPr fontId="7"/>
  </si>
  <si>
    <t>1962年</t>
  </si>
  <si>
    <t>1963年</t>
    <rPh sb="4" eb="5">
      <t>ネン</t>
    </rPh>
    <phoneticPr fontId="7"/>
  </si>
  <si>
    <t>1964年</t>
  </si>
  <si>
    <t>1965年</t>
    <rPh sb="4" eb="5">
      <t>ネン</t>
    </rPh>
    <phoneticPr fontId="7"/>
  </si>
  <si>
    <t>1966年</t>
  </si>
  <si>
    <t>1967年</t>
    <rPh sb="4" eb="5">
      <t>ネン</t>
    </rPh>
    <phoneticPr fontId="7"/>
  </si>
  <si>
    <t>1968年</t>
  </si>
  <si>
    <t>1969年</t>
    <rPh sb="4" eb="5">
      <t>ネン</t>
    </rPh>
    <phoneticPr fontId="7"/>
  </si>
  <si>
    <t>1970年</t>
  </si>
  <si>
    <t>1971年</t>
    <rPh sb="4" eb="5">
      <t>ネン</t>
    </rPh>
    <phoneticPr fontId="7"/>
  </si>
  <si>
    <t>1972年</t>
  </si>
  <si>
    <t>1973年</t>
    <rPh sb="4" eb="5">
      <t>ネン</t>
    </rPh>
    <phoneticPr fontId="7"/>
  </si>
  <si>
    <t>1974年</t>
  </si>
  <si>
    <t>1975年</t>
    <rPh sb="4" eb="5">
      <t>ネン</t>
    </rPh>
    <phoneticPr fontId="7"/>
  </si>
  <si>
    <t>1976年</t>
  </si>
  <si>
    <t>1977年</t>
    <rPh sb="4" eb="5">
      <t>ネン</t>
    </rPh>
    <phoneticPr fontId="7"/>
  </si>
  <si>
    <t>1978年</t>
  </si>
  <si>
    <t>1979年</t>
    <rPh sb="4" eb="5">
      <t>ネン</t>
    </rPh>
    <phoneticPr fontId="7"/>
  </si>
  <si>
    <t>1980年</t>
  </si>
  <si>
    <t>1981年</t>
    <rPh sb="4" eb="5">
      <t>ネン</t>
    </rPh>
    <phoneticPr fontId="7"/>
  </si>
  <si>
    <t>1982年</t>
  </si>
  <si>
    <t>1983年</t>
    <rPh sb="4" eb="5">
      <t>ネン</t>
    </rPh>
    <phoneticPr fontId="7"/>
  </si>
  <si>
    <t>1984年</t>
  </si>
  <si>
    <t>1985年</t>
    <rPh sb="4" eb="5">
      <t>ネン</t>
    </rPh>
    <phoneticPr fontId="7"/>
  </si>
  <si>
    <t>1986年</t>
  </si>
  <si>
    <t>1987年</t>
    <rPh sb="4" eb="5">
      <t>ネン</t>
    </rPh>
    <phoneticPr fontId="7"/>
  </si>
  <si>
    <t>1988年</t>
  </si>
  <si>
    <t>1989年</t>
    <rPh sb="4" eb="5">
      <t>ネン</t>
    </rPh>
    <phoneticPr fontId="7"/>
  </si>
  <si>
    <t>1990年</t>
  </si>
  <si>
    <t>1991年</t>
    <rPh sb="4" eb="5">
      <t>ネン</t>
    </rPh>
    <phoneticPr fontId="7"/>
  </si>
  <si>
    <t>1992年</t>
  </si>
  <si>
    <t>1993年</t>
    <rPh sb="4" eb="5">
      <t>ネン</t>
    </rPh>
    <phoneticPr fontId="7"/>
  </si>
  <si>
    <t>1994年</t>
  </si>
  <si>
    <t>1995年</t>
    <rPh sb="4" eb="5">
      <t>ネン</t>
    </rPh>
    <phoneticPr fontId="7"/>
  </si>
  <si>
    <t>1996年</t>
  </si>
  <si>
    <t>1997年</t>
    <rPh sb="4" eb="5">
      <t>ネン</t>
    </rPh>
    <phoneticPr fontId="7"/>
  </si>
  <si>
    <t>1998年</t>
    <rPh sb="4" eb="5">
      <t>ネン</t>
    </rPh>
    <phoneticPr fontId="7"/>
  </si>
  <si>
    <t>1999年</t>
    <rPh sb="4" eb="5">
      <t>ネン</t>
    </rPh>
    <phoneticPr fontId="7"/>
  </si>
  <si>
    <t>2000年</t>
    <rPh sb="4" eb="5">
      <t>ネン</t>
    </rPh>
    <phoneticPr fontId="7"/>
  </si>
  <si>
    <t>2001年</t>
    <rPh sb="4" eb="5">
      <t>ネン</t>
    </rPh>
    <phoneticPr fontId="7"/>
  </si>
  <si>
    <t>2002年</t>
    <rPh sb="4" eb="5">
      <t>ネン</t>
    </rPh>
    <phoneticPr fontId="7"/>
  </si>
  <si>
    <t>2003年</t>
    <rPh sb="4" eb="5">
      <t>ネン</t>
    </rPh>
    <phoneticPr fontId="7"/>
  </si>
  <si>
    <t>2004年</t>
    <rPh sb="4" eb="5">
      <t>ネン</t>
    </rPh>
    <phoneticPr fontId="7"/>
  </si>
  <si>
    <t>2005年</t>
    <rPh sb="4" eb="5">
      <t>ネン</t>
    </rPh>
    <phoneticPr fontId="7"/>
  </si>
  <si>
    <t>2006年</t>
    <rPh sb="4" eb="5">
      <t>ネン</t>
    </rPh>
    <phoneticPr fontId="7"/>
  </si>
  <si>
    <t>2007年</t>
    <rPh sb="4" eb="5">
      <t>ネン</t>
    </rPh>
    <phoneticPr fontId="7"/>
  </si>
  <si>
    <t>2008年</t>
    <rPh sb="4" eb="5">
      <t>ネン</t>
    </rPh>
    <phoneticPr fontId="7"/>
  </si>
  <si>
    <t>2009年</t>
    <rPh sb="4" eb="5">
      <t>ネン</t>
    </rPh>
    <phoneticPr fontId="7"/>
  </si>
  <si>
    <t>2010年</t>
    <rPh sb="4" eb="5">
      <t>ネン</t>
    </rPh>
    <phoneticPr fontId="7"/>
  </si>
  <si>
    <t>2011年</t>
    <rPh sb="4" eb="5">
      <t>ネン</t>
    </rPh>
    <phoneticPr fontId="7"/>
  </si>
  <si>
    <t>2012年</t>
    <rPh sb="4" eb="5">
      <t>ネン</t>
    </rPh>
    <phoneticPr fontId="7"/>
  </si>
  <si>
    <t>2013年</t>
    <rPh sb="4" eb="5">
      <t>ネン</t>
    </rPh>
    <phoneticPr fontId="7"/>
  </si>
  <si>
    <t>2014年</t>
    <rPh sb="4" eb="5">
      <t>ネン</t>
    </rPh>
    <phoneticPr fontId="7"/>
  </si>
  <si>
    <t>2015年</t>
    <rPh sb="4" eb="5">
      <t>ネン</t>
    </rPh>
    <phoneticPr fontId="7"/>
  </si>
  <si>
    <t>2016年</t>
    <rPh sb="4" eb="5">
      <t>ネン</t>
    </rPh>
    <phoneticPr fontId="7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</si>
  <si>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</si>
  <si>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</si>
  <si>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</si>
  <si>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</si>
  <si>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>2021年</t>
    <rPh sb="4" eb="5">
      <t>ネン</t>
    </rPh>
    <phoneticPr fontId="7"/>
  </si>
  <si>
    <t>2022年</t>
    <rPh sb="4" eb="5">
      <t>ネン</t>
    </rPh>
    <phoneticPr fontId="7"/>
  </si>
  <si>
    <t>2017年</t>
    <rPh sb="4" eb="5">
      <t>ネン</t>
    </rPh>
    <phoneticPr fontId="7"/>
  </si>
  <si>
    <t>2016年</t>
    <rPh sb="4" eb="5">
      <t>ネン</t>
    </rPh>
    <phoneticPr fontId="7"/>
  </si>
  <si>
    <t>注1)数値は住民基本台帳人口による</t>
    <rPh sb="0" eb="1">
      <t>チュウ</t>
    </rPh>
    <phoneticPr fontId="8"/>
  </si>
  <si>
    <t>注2)「性比」女100人に対する男人数</t>
    <rPh sb="0" eb="1">
      <t>チュウ</t>
    </rPh>
    <phoneticPr fontId="8"/>
  </si>
  <si>
    <t>注2)年齢不詳を含まない</t>
    <rPh sb="0" eb="1">
      <t>チュウ</t>
    </rPh>
    <phoneticPr fontId="8"/>
  </si>
  <si>
    <t>注)数値は住民基本台帳の世帯数、人口による</t>
    <rPh sb="0" eb="1">
      <t>チュウ</t>
    </rPh>
    <rPh sb="2" eb="4">
      <t>スウチ</t>
    </rPh>
    <rPh sb="5" eb="7">
      <t>ジュウミン</t>
    </rPh>
    <rPh sb="7" eb="9">
      <t>キホン</t>
    </rPh>
    <rPh sb="9" eb="11">
      <t>ダイチョウ</t>
    </rPh>
    <rPh sb="12" eb="15">
      <t>セタイスウ</t>
    </rPh>
    <rPh sb="16" eb="18">
      <t>ジンコウ</t>
    </rPh>
    <phoneticPr fontId="8"/>
  </si>
  <si>
    <t>注1)数値は住民基本台帳の世帯数、人口による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6">
      <t>セタイスウ</t>
    </rPh>
    <rPh sb="17" eb="19">
      <t>ジンコウ</t>
    </rPh>
    <phoneticPr fontId="8"/>
  </si>
  <si>
    <t>注2)世帯数は、総数のみの集計</t>
    <rPh sb="0" eb="1">
      <t>チュウ</t>
    </rPh>
    <rPh sb="3" eb="6">
      <t>セタイスウ</t>
    </rPh>
    <rPh sb="8" eb="10">
      <t>ソウスウ</t>
    </rPh>
    <rPh sb="13" eb="15">
      <t>シュウケイ</t>
    </rPh>
    <phoneticPr fontId="8"/>
  </si>
  <si>
    <t>注3)世帯数は、外国人のみの世帯と日本人と外国人の混合世帯の合計</t>
    <rPh sb="0" eb="1">
      <t>チュウ</t>
    </rPh>
    <phoneticPr fontId="8"/>
  </si>
  <si>
    <t>注4)掲載順序・国籍は、2021年において20人以上の国籍とする</t>
    <rPh sb="0" eb="1">
      <t>チュウ</t>
    </rPh>
    <rPh sb="5" eb="7">
      <t>ジュンジョ</t>
    </rPh>
    <phoneticPr fontId="8"/>
  </si>
  <si>
    <t>注)数値は、「住民基本台帳による東京都の世帯と人口」による</t>
    <phoneticPr fontId="7"/>
  </si>
  <si>
    <t>注1)数値は住民基本台帳の人口による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5">
      <t>ジンコウ</t>
    </rPh>
    <phoneticPr fontId="3"/>
  </si>
  <si>
    <t>注2)端数処理により構成比の内訳は一致しない事がある</t>
    <rPh sb="0" eb="1">
      <t>チュウ</t>
    </rPh>
    <rPh sb="3" eb="5">
      <t>ハスウ</t>
    </rPh>
    <rPh sb="5" eb="7">
      <t>ショリ</t>
    </rPh>
    <rPh sb="10" eb="13">
      <t>コウセイヒ</t>
    </rPh>
    <rPh sb="14" eb="16">
      <t>ウチワケ</t>
    </rPh>
    <rPh sb="17" eb="19">
      <t>イッチ</t>
    </rPh>
    <rPh sb="22" eb="23">
      <t>コト</t>
    </rPh>
    <phoneticPr fontId="3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</si>
  <si>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7"/>
  </si>
  <si>
    <t>注1)数値は住民基本台帳の世帯数、人口による</t>
    <rPh sb="0" eb="1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3" eb="16">
      <t>セタイスウ</t>
    </rPh>
    <rPh sb="17" eb="19">
      <t>ジンコウ</t>
    </rPh>
    <phoneticPr fontId="7"/>
  </si>
  <si>
    <t>注2)端数処理の関係で面積の総数と内訳は一致しない場合がある</t>
    <rPh sb="0" eb="1">
      <t>チュウ</t>
    </rPh>
    <rPh sb="3" eb="5">
      <t>ハスウ</t>
    </rPh>
    <rPh sb="5" eb="7">
      <t>ショリ</t>
    </rPh>
    <rPh sb="8" eb="10">
      <t>カンケイ</t>
    </rPh>
    <rPh sb="11" eb="13">
      <t>メンセキ</t>
    </rPh>
    <rPh sb="14" eb="16">
      <t>ソウスウ</t>
    </rPh>
    <rPh sb="17" eb="19">
      <t>ウチワケ</t>
    </rPh>
    <rPh sb="20" eb="22">
      <t>イッチ</t>
    </rPh>
    <rPh sb="25" eb="27">
      <t>バアイ</t>
    </rPh>
    <phoneticPr fontId="7"/>
  </si>
  <si>
    <t>注)数値は住民基本台帳の人口による</t>
    <rPh sb="0" eb="1">
      <t>チュウ</t>
    </rPh>
    <rPh sb="2" eb="4">
      <t>スウチ</t>
    </rPh>
    <rPh sb="5" eb="7">
      <t>ジュウミン</t>
    </rPh>
    <rPh sb="7" eb="9">
      <t>キホン</t>
    </rPh>
    <rPh sb="9" eb="11">
      <t>ダイチョウ</t>
    </rPh>
    <rPh sb="12" eb="14">
      <t>ジンコウ</t>
    </rPh>
    <phoneticPr fontId="7"/>
  </si>
  <si>
    <t>注1)数値は住民基本台帳の人口による</t>
    <rPh sb="0" eb="1">
      <t>チュウ</t>
    </rPh>
    <phoneticPr fontId="7"/>
  </si>
  <si>
    <t>注2)職権による記載消除・帰化・国外転出入等を除く</t>
    <rPh sb="0" eb="1">
      <t>チュウ</t>
    </rPh>
    <phoneticPr fontId="7"/>
  </si>
  <si>
    <t>性比    注2)</t>
    <rPh sb="0" eb="1">
      <t>セイ</t>
    </rPh>
    <rPh sb="1" eb="2">
      <t>ヒ</t>
    </rPh>
    <rPh sb="6" eb="7">
      <t>チュウ</t>
    </rPh>
    <phoneticPr fontId="8"/>
  </si>
  <si>
    <t>1　世帯・人口</t>
    <rPh sb="2" eb="4">
      <t>セタイ</t>
    </rPh>
    <rPh sb="5" eb="7">
      <t>ジンコウ</t>
    </rPh>
    <phoneticPr fontId="7"/>
  </si>
  <si>
    <t>3 町丁別世帯数、人口（続き）</t>
    <rPh sb="2" eb="4">
      <t>チョウチョウ</t>
    </rPh>
    <rPh sb="4" eb="5">
      <t>ベツ</t>
    </rPh>
    <rPh sb="5" eb="8">
      <t>セタイスウ</t>
    </rPh>
    <rPh sb="9" eb="11">
      <t>ジンコウ</t>
    </rPh>
    <rPh sb="12" eb="13">
      <t>ツヅ</t>
    </rPh>
    <phoneticPr fontId="7"/>
  </si>
  <si>
    <t>(2022年1月1日現在)</t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</si>
  <si>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(2021年度)</t>
    <rPh sb="5" eb="6">
      <t>ネン</t>
    </rPh>
    <rPh sb="6" eb="7">
      <t>ド</t>
    </rPh>
    <phoneticPr fontId="7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</si>
  <si>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7"/>
  </si>
  <si>
    <t>(各年1月1日現在)</t>
    <rPh sb="1" eb="3">
      <t>カクネン</t>
    </rPh>
    <rPh sb="4" eb="5">
      <t>ガツ</t>
    </rPh>
    <rPh sb="6" eb="7">
      <t>ニチ</t>
    </rPh>
    <rPh sb="7" eb="9">
      <t>ゲンザイ</t>
    </rPh>
    <phoneticPr fontId="7"/>
  </si>
  <si>
    <t>　　</t>
    <phoneticPr fontId="7"/>
  </si>
  <si>
    <t>注1)出生率及び死亡率は、人口1,000人対の指標</t>
    <rPh sb="0" eb="1">
      <t>チュウ</t>
    </rPh>
    <phoneticPr fontId="7"/>
  </si>
  <si>
    <t xml:space="preserve">注2)合計特殊出生率は、翌年の1月1日現在の人口を基に算出 </t>
    <phoneticPr fontId="7"/>
  </si>
  <si>
    <t>注3)出生率及び死亡率は、各年10月1日現在の「推計人口」を使用して算出</t>
    <phoneticPr fontId="7"/>
  </si>
  <si>
    <t xml:space="preserve">　 </t>
    <phoneticPr fontId="7"/>
  </si>
  <si>
    <t>注)婚姻は夫の住所、離婚は別居する前の住所が町田市のものを集計</t>
    <rPh sb="0" eb="1">
      <t>チュウ</t>
    </rPh>
    <phoneticPr fontId="7"/>
  </si>
  <si>
    <t>注3)2013年以降は外国人人口を含む（2012年7月9日の住民基本台帳法の一部改正に伴い、住民基本台帳</t>
    <rPh sb="0" eb="1">
      <t>チュウ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ジンコウ</t>
    </rPh>
    <rPh sb="17" eb="18">
      <t>フク</t>
    </rPh>
    <rPh sb="24" eb="25">
      <t>ネン</t>
    </rPh>
    <rPh sb="26" eb="27">
      <t>ガツ</t>
    </rPh>
    <rPh sb="28" eb="29">
      <t>ニチ</t>
    </rPh>
    <rPh sb="30" eb="32">
      <t>ジュウミン</t>
    </rPh>
    <rPh sb="32" eb="34">
      <t>キホン</t>
    </rPh>
    <rPh sb="34" eb="36">
      <t>ダイチョウ</t>
    </rPh>
    <rPh sb="36" eb="37">
      <t>ホウ</t>
    </rPh>
    <phoneticPr fontId="8"/>
  </si>
  <si>
    <t xml:space="preserve">    に外国人が記載されるようになったため）</t>
    <phoneticPr fontId="8"/>
  </si>
  <si>
    <t>注3)2013年以降は外国人人口を含む（2012年7月9日の住民基本台帳法の一部改正に伴い、住民基本</t>
    <rPh sb="0" eb="1">
      <t>チュウ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ジンコウ</t>
    </rPh>
    <rPh sb="17" eb="18">
      <t>フク</t>
    </rPh>
    <rPh sb="24" eb="25">
      <t>ネン</t>
    </rPh>
    <rPh sb="26" eb="27">
      <t>ガツ</t>
    </rPh>
    <rPh sb="28" eb="29">
      <t>ニチ</t>
    </rPh>
    <rPh sb="30" eb="32">
      <t>ジュウミン</t>
    </rPh>
    <rPh sb="32" eb="34">
      <t>キホン</t>
    </rPh>
    <rPh sb="34" eb="36">
      <t>ダイチョウ</t>
    </rPh>
    <rPh sb="36" eb="37">
      <t>ホウ</t>
    </rPh>
    <phoneticPr fontId="8"/>
  </si>
  <si>
    <r>
      <rPr>
        <sz val="10.5"/>
        <color theme="0"/>
        <rFont val="ＭＳ 明朝"/>
        <family val="1"/>
        <charset val="128"/>
      </rPr>
      <t xml:space="preserve">    </t>
    </r>
    <r>
      <rPr>
        <sz val="10.5"/>
        <color theme="1"/>
        <rFont val="ＭＳ 明朝"/>
        <family val="1"/>
        <charset val="128"/>
      </rPr>
      <t>台帳</t>
    </r>
    <r>
      <rPr>
        <sz val="10.5"/>
        <rFont val="ＭＳ 明朝"/>
        <family val="1"/>
        <charset val="128"/>
      </rPr>
      <t>に外国人が記載されるようになったため）</t>
    </r>
    <phoneticPr fontId="8"/>
  </si>
  <si>
    <t>（2022年1月1日現在）</t>
    <rPh sb="5" eb="6">
      <t>トシ</t>
    </rPh>
    <rPh sb="7" eb="8">
      <t>ガツ</t>
    </rPh>
    <rPh sb="9" eb="10">
      <t>ヒ</t>
    </rPh>
    <rPh sb="10" eb="12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</si>
</sst>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0_ "/>
    <numFmt numFmtId="177" formatCode="##\ ###\ ##0"/>
    <numFmt numFmtId="178" formatCode="#,##0.00_ "/>
    <numFmt numFmtId="179" formatCode="_ * #,##0_ ;_ * &quot;△&quot;#,##0;_ * &quot;-&quot;_ ;_ @_ "/>
    <numFmt numFmtId="180" formatCode="_ * #,##0.00_ ;_ * &quot;△&quot;#,##0.00\ ;_ * &quot;-&quot;_ ;_ @_ "/>
    <numFmt numFmtId="181" formatCode="##\ ###\ ##0.00"/>
    <numFmt numFmtId="182" formatCode="#,##0_ "/>
    <numFmt numFmtId="183" formatCode="0.00_ "/>
    <numFmt numFmtId="184" formatCode="0.00_);[Red]\(0.00\)"/>
    <numFmt numFmtId="185" formatCode="#\ ##0\ "/>
    <numFmt numFmtId="186" formatCode="#,##0.000_ "/>
    <numFmt numFmtId="187" formatCode="_ * #\ ###\ ##0_ ;_ * \-#\ ###\ ##0_ ;_ * &quot;-&quot;_ ;_ @_ "/>
    <numFmt numFmtId="188" formatCode="0.000_ "/>
    <numFmt numFmtId="189" formatCode="&quot;（&quot;#&quot;年1月1日現在）&quot;"/>
    <numFmt numFmtId="190" formatCode="##0&quot;年&quot;"/>
    <numFmt numFmtId="191" formatCode="###\ ###\ ##0;&quot;△&quot;###\ ##0"/>
    <numFmt numFmtId="192" formatCode="#\ ###\ ##0"/>
    <numFmt numFmtId="193" formatCode="0.0"/>
    <numFmt numFmtId="194" formatCode="#\ ##0"/>
    <numFmt numFmtId="195" formatCode="0.00\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10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top"/>
    </xf>
    <xf numFmtId="0" fontId="11" fillId="0" borderId="3" xfId="2" applyFont="1" applyBorder="1" applyAlignment="1">
      <alignment horizontal="center" vertical="center" justifyLastLine="1"/>
    </xf>
    <xf numFmtId="0" fontId="11" fillId="0" borderId="5" xfId="2" applyFont="1" applyBorder="1" applyAlignment="1">
      <alignment horizontal="center" vertical="center" justifyLastLine="1"/>
    </xf>
    <xf numFmtId="0" fontId="11" fillId="0" borderId="5" xfId="2" applyFont="1" applyBorder="1" applyAlignment="1">
      <alignment horizontal="distributed" vertical="center" justifyLastLine="1"/>
    </xf>
    <xf numFmtId="0" fontId="11" fillId="0" borderId="6" xfId="2" applyFont="1" applyBorder="1" applyAlignment="1">
      <alignment horizontal="center" vertical="center" justifyLastLine="1"/>
    </xf>
    <xf numFmtId="177" fontId="11" fillId="0" borderId="0" xfId="2" applyNumberFormat="1" applyFont="1" applyAlignment="1">
      <alignment horizontal="right"/>
    </xf>
    <xf numFmtId="178" fontId="11" fillId="0" borderId="9" xfId="2" applyNumberFormat="1" applyFont="1" applyBorder="1" applyAlignment="1">
      <alignment horizontal="right" vertical="top"/>
    </xf>
    <xf numFmtId="177" fontId="11" fillId="0" borderId="0" xfId="2" applyNumberFormat="1" applyFont="1" applyAlignment="1">
      <alignment horizontal="right" vertical="center"/>
    </xf>
    <xf numFmtId="178" fontId="11" fillId="0" borderId="0" xfId="2" applyNumberFormat="1" applyFont="1" applyAlignment="1">
      <alignment horizontal="right" vertical="top"/>
    </xf>
    <xf numFmtId="177" fontId="11" fillId="0" borderId="11" xfId="2" applyNumberFormat="1" applyFont="1" applyBorder="1" applyAlignment="1">
      <alignment horizontal="right" vertical="center"/>
    </xf>
    <xf numFmtId="178" fontId="11" fillId="0" borderId="11" xfId="2" applyNumberFormat="1" applyFont="1" applyBorder="1" applyAlignment="1">
      <alignment horizontal="right" vertical="top"/>
    </xf>
    <xf numFmtId="177" fontId="11" fillId="0" borderId="12" xfId="2" applyNumberFormat="1" applyFont="1" applyBorder="1" applyAlignment="1">
      <alignment horizontal="right" vertical="center"/>
    </xf>
    <xf numFmtId="178" fontId="11" fillId="0" borderId="12" xfId="2" applyNumberFormat="1" applyFont="1" applyBorder="1" applyAlignment="1">
      <alignment horizontal="right" vertical="top"/>
    </xf>
    <xf numFmtId="178" fontId="11" fillId="0" borderId="13" xfId="2" applyNumberFormat="1" applyFont="1" applyBorder="1" applyAlignment="1">
      <alignment horizontal="right" vertical="top"/>
    </xf>
    <xf numFmtId="177" fontId="11" fillId="0" borderId="13" xfId="2" applyNumberFormat="1" applyFont="1" applyBorder="1" applyAlignment="1">
      <alignment horizontal="right" vertical="center"/>
    </xf>
    <xf numFmtId="179" fontId="11" fillId="0" borderId="0" xfId="2" applyNumberFormat="1" applyFont="1" applyAlignment="1">
      <alignment horizontal="right" vertical="center"/>
    </xf>
    <xf numFmtId="178" fontId="11" fillId="0" borderId="0" xfId="2" applyNumberFormat="1" applyFont="1" applyAlignment="1">
      <alignment horizontal="right"/>
    </xf>
    <xf numFmtId="180" fontId="11" fillId="0" borderId="0" xfId="2" applyNumberFormat="1" applyFont="1" applyAlignment="1">
      <alignment horizontal="right" vertical="center"/>
    </xf>
    <xf numFmtId="177" fontId="10" fillId="0" borderId="0" xfId="0" applyNumberFormat="1" applyFont="1"/>
    <xf numFmtId="181" fontId="10" fillId="0" borderId="0" xfId="0" applyNumberFormat="1" applyFont="1"/>
    <xf numFmtId="177" fontId="10" fillId="0" borderId="13" xfId="0" applyNumberFormat="1" applyFont="1" applyBorder="1"/>
    <xf numFmtId="181" fontId="10" fillId="0" borderId="13" xfId="0" applyNumberFormat="1" applyFont="1" applyBorder="1"/>
    <xf numFmtId="0" fontId="11" fillId="0" borderId="8" xfId="2" applyFont="1" applyBorder="1" applyAlignment="1">
      <alignment horizontal="center" vertical="center" justifyLastLine="1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 justifyLastLine="1"/>
    </xf>
    <xf numFmtId="0" fontId="11" fillId="0" borderId="21" xfId="2" applyFont="1" applyBorder="1" applyAlignment="1">
      <alignment horizontal="center" vertical="center" justifyLastLine="1"/>
    </xf>
    <xf numFmtId="0" fontId="11" fillId="0" borderId="0" xfId="2" applyFont="1" applyAlignment="1">
      <alignment horizontal="right"/>
    </xf>
    <xf numFmtId="49" fontId="11" fillId="0" borderId="0" xfId="2" applyNumberFormat="1" applyFont="1" applyAlignment="1"/>
    <xf numFmtId="182" fontId="11" fillId="0" borderId="0" xfId="3" applyNumberFormat="1" applyFont="1" applyAlignment="1"/>
    <xf numFmtId="178" fontId="11" fillId="0" borderId="0" xfId="2" applyNumberFormat="1" applyFont="1" applyAlignment="1">
      <alignment horizontal="right" vertical="center"/>
    </xf>
    <xf numFmtId="178" fontId="11" fillId="0" borderId="11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horizontal="right" vertical="top"/>
    </xf>
    <xf numFmtId="178" fontId="11" fillId="0" borderId="12" xfId="2" applyNumberFormat="1" applyFont="1" applyBorder="1" applyAlignment="1">
      <alignment horizontal="right" vertical="center"/>
    </xf>
    <xf numFmtId="177" fontId="11" fillId="0" borderId="11" xfId="2" applyNumberFormat="1" applyFont="1" applyBorder="1" applyAlignment="1">
      <alignment horizontal="right" vertical="top"/>
    </xf>
    <xf numFmtId="177" fontId="11" fillId="0" borderId="12" xfId="2" applyNumberFormat="1" applyFont="1" applyBorder="1" applyAlignment="1">
      <alignment horizontal="right" vertical="top"/>
    </xf>
    <xf numFmtId="177" fontId="11" fillId="0" borderId="13" xfId="2" applyNumberFormat="1" applyFont="1" applyBorder="1" applyAlignment="1">
      <alignment horizontal="right" vertical="top"/>
    </xf>
    <xf numFmtId="177" fontId="10" fillId="0" borderId="12" xfId="0" applyNumberFormat="1" applyFont="1" applyBorder="1"/>
    <xf numFmtId="181" fontId="10" fillId="0" borderId="12" xfId="0" applyNumberFormat="1" applyFont="1" applyBorder="1"/>
    <xf numFmtId="177" fontId="10" fillId="0" borderId="11" xfId="0" applyNumberFormat="1" applyFont="1" applyBorder="1"/>
    <xf numFmtId="181" fontId="10" fillId="0" borderId="11" xfId="0" applyNumberFormat="1" applyFont="1" applyBorder="1"/>
    <xf numFmtId="49" fontId="6" fillId="0" borderId="0" xfId="2" applyNumberFormat="1" applyFont="1" applyAlignment="1"/>
    <xf numFmtId="0" fontId="6" fillId="0" borderId="0" xfId="2" applyFont="1">
      <alignment vertical="center"/>
    </xf>
    <xf numFmtId="0" fontId="11" fillId="0" borderId="4" xfId="0" applyFont="1" applyBorder="1" applyProtection="1"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41" fontId="11" fillId="0" borderId="10" xfId="4" applyNumberFormat="1" applyFont="1" applyBorder="1" applyAlignment="1" applyProtection="1">
      <protection locked="0"/>
    </xf>
    <xf numFmtId="41" fontId="11" fillId="0" borderId="10" xfId="4" applyNumberFormat="1" applyFont="1" applyBorder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 justifyLastLine="1"/>
      <protection locked="0"/>
    </xf>
    <xf numFmtId="0" fontId="10" fillId="0" borderId="10" xfId="0" applyFont="1" applyBorder="1"/>
    <xf numFmtId="41" fontId="11" fillId="0" borderId="10" xfId="4" applyNumberFormat="1" applyFont="1" applyBorder="1" applyAlignment="1" applyProtection="1">
      <alignment horizontal="left"/>
      <protection locked="0"/>
    </xf>
    <xf numFmtId="41" fontId="11" fillId="0" borderId="14" xfId="4" applyNumberFormat="1" applyFont="1" applyBorder="1" applyAlignment="1" applyProtection="1">
      <alignment horizontal="left"/>
      <protection locked="0"/>
    </xf>
    <xf numFmtId="0" fontId="10" fillId="0" borderId="8" xfId="0" applyFont="1" applyBorder="1"/>
    <xf numFmtId="177" fontId="11" fillId="0" borderId="25" xfId="0" applyNumberFormat="1" applyFont="1" applyBorder="1" applyProtection="1">
      <protection locked="0"/>
    </xf>
    <xf numFmtId="177" fontId="11" fillId="0" borderId="0" xfId="0" applyNumberFormat="1" applyFont="1" applyProtection="1">
      <protection locked="0"/>
    </xf>
    <xf numFmtId="184" fontId="11" fillId="0" borderId="0" xfId="0" applyNumberFormat="1" applyFont="1" applyAlignment="1" applyProtection="1">
      <alignment horizontal="right"/>
      <protection locked="0"/>
    </xf>
    <xf numFmtId="185" fontId="11" fillId="0" borderId="0" xfId="0" applyNumberFormat="1" applyFont="1" applyProtection="1">
      <protection locked="0"/>
    </xf>
    <xf numFmtId="186" fontId="11" fillId="0" borderId="0" xfId="0" applyNumberFormat="1" applyFont="1"/>
    <xf numFmtId="186" fontId="11" fillId="0" borderId="0" xfId="4" applyNumberFormat="1" applyFont="1" applyAlignment="1"/>
    <xf numFmtId="185" fontId="11" fillId="0" borderId="0" xfId="0" applyNumberFormat="1" applyFont="1" applyAlignment="1" applyProtection="1">
      <alignment vertical="center"/>
      <protection locked="0"/>
    </xf>
    <xf numFmtId="184" fontId="11" fillId="0" borderId="0" xfId="0" applyNumberFormat="1" applyFont="1" applyAlignment="1" applyProtection="1">
      <alignment horizontal="right" vertical="center"/>
      <protection locked="0"/>
    </xf>
    <xf numFmtId="186" fontId="11" fillId="0" borderId="0" xfId="4" applyNumberFormat="1" applyFont="1">
      <alignment vertical="center"/>
    </xf>
    <xf numFmtId="187" fontId="11" fillId="0" borderId="0" xfId="1" applyNumberFormat="1" applyFont="1" applyFill="1" applyBorder="1" applyAlignment="1">
      <alignment horizontal="right" vertical="center"/>
    </xf>
    <xf numFmtId="184" fontId="11" fillId="0" borderId="0" xfId="0" applyNumberFormat="1" applyFont="1" applyProtection="1">
      <protection locked="0"/>
    </xf>
    <xf numFmtId="184" fontId="11" fillId="0" borderId="0" xfId="0" applyNumberFormat="1" applyFont="1" applyAlignment="1" applyProtection="1">
      <alignment vertical="center"/>
      <protection locked="0"/>
    </xf>
    <xf numFmtId="185" fontId="11" fillId="0" borderId="13" xfId="0" applyNumberFormat="1" applyFont="1" applyBorder="1" applyAlignment="1" applyProtection="1">
      <alignment vertical="center"/>
      <protection locked="0"/>
    </xf>
    <xf numFmtId="184" fontId="11" fillId="0" borderId="13" xfId="0" applyNumberFormat="1" applyFont="1" applyBorder="1" applyAlignment="1" applyProtection="1">
      <alignment vertical="center"/>
      <protection locked="0"/>
    </xf>
    <xf numFmtId="186" fontId="11" fillId="0" borderId="13" xfId="4" applyNumberFormat="1" applyFont="1" applyBorder="1">
      <alignment vertical="center"/>
    </xf>
    <xf numFmtId="186" fontId="11" fillId="0" borderId="0" xfId="0" applyNumberFormat="1" applyFont="1" applyAlignment="1">
      <alignment vertical="center"/>
    </xf>
    <xf numFmtId="188" fontId="11" fillId="0" borderId="0" xfId="4" applyNumberFormat="1" applyFont="1">
      <alignment vertical="center"/>
    </xf>
    <xf numFmtId="188" fontId="11" fillId="0" borderId="13" xfId="4" applyNumberFormat="1" applyFont="1" applyBorder="1">
      <alignment vertical="center"/>
    </xf>
    <xf numFmtId="188" fontId="11" fillId="0" borderId="0" xfId="4" applyNumberFormat="1" applyFont="1" applyAlignment="1"/>
    <xf numFmtId="185" fontId="11" fillId="0" borderId="13" xfId="0" applyNumberFormat="1" applyFont="1" applyBorder="1" applyProtection="1">
      <protection locked="0"/>
    </xf>
    <xf numFmtId="184" fontId="11" fillId="0" borderId="13" xfId="0" applyNumberFormat="1" applyFont="1" applyBorder="1" applyProtection="1">
      <protection locked="0"/>
    </xf>
    <xf numFmtId="186" fontId="11" fillId="0" borderId="13" xfId="4" applyNumberFormat="1" applyFont="1" applyBorder="1" applyAlignment="1"/>
    <xf numFmtId="177" fontId="11" fillId="0" borderId="0" xfId="2" applyNumberFormat="1" applyFont="1">
      <alignment vertical="center"/>
    </xf>
    <xf numFmtId="182" fontId="11" fillId="0" borderId="10" xfId="2" applyNumberFormat="1" applyFont="1" applyBorder="1" applyAlignment="1">
      <alignment horizontal="center" vertical="center"/>
    </xf>
    <xf numFmtId="177" fontId="11" fillId="0" borderId="0" xfId="5" applyNumberFormat="1" applyFont="1" applyAlignment="1">
      <alignment horizontal="right" vertical="center"/>
    </xf>
    <xf numFmtId="0" fontId="11" fillId="0" borderId="0" xfId="2" applyFont="1">
      <alignment vertical="center"/>
    </xf>
    <xf numFmtId="177" fontId="11" fillId="0" borderId="0" xfId="5" applyNumberFormat="1" applyFont="1" applyAlignment="1">
      <alignment horizontal="right" vertical="top"/>
    </xf>
    <xf numFmtId="0" fontId="11" fillId="0" borderId="28" xfId="2" applyFont="1" applyBorder="1" applyAlignment="1">
      <alignment horizontal="center" vertical="center"/>
    </xf>
    <xf numFmtId="0" fontId="10" fillId="0" borderId="23" xfId="0" applyFont="1" applyBorder="1"/>
    <xf numFmtId="0" fontId="10" fillId="0" borderId="28" xfId="0" applyFont="1" applyBorder="1"/>
    <xf numFmtId="182" fontId="11" fillId="0" borderId="28" xfId="2" applyNumberFormat="1" applyFont="1" applyBorder="1" applyAlignment="1">
      <alignment horizontal="center" vertical="center"/>
    </xf>
    <xf numFmtId="182" fontId="11" fillId="0" borderId="14" xfId="2" applyNumberFormat="1" applyFont="1" applyBorder="1" applyAlignment="1">
      <alignment horizontal="center" vertical="center"/>
    </xf>
    <xf numFmtId="177" fontId="11" fillId="0" borderId="13" xfId="5" applyNumberFormat="1" applyFont="1" applyBorder="1" applyAlignment="1">
      <alignment horizontal="right" vertical="center"/>
    </xf>
    <xf numFmtId="178" fontId="11" fillId="0" borderId="13" xfId="2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/>
    </xf>
    <xf numFmtId="182" fontId="11" fillId="0" borderId="31" xfId="2" applyNumberFormat="1" applyFont="1" applyBorder="1" applyAlignment="1">
      <alignment horizontal="center" vertical="center"/>
    </xf>
    <xf numFmtId="177" fontId="11" fillId="0" borderId="13" xfId="5" applyNumberFormat="1" applyFont="1" applyBorder="1" applyAlignment="1">
      <alignment horizontal="right" vertical="top"/>
    </xf>
    <xf numFmtId="178" fontId="11" fillId="0" borderId="23" xfId="2" applyNumberFormat="1" applyFont="1" applyBorder="1" applyAlignment="1">
      <alignment horizontal="right" vertical="center"/>
    </xf>
    <xf numFmtId="0" fontId="11" fillId="0" borderId="10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178" fontId="11" fillId="0" borderId="23" xfId="2" applyNumberFormat="1" applyFont="1" applyBorder="1" applyAlignment="1">
      <alignment horizontal="right" vertical="top"/>
    </xf>
    <xf numFmtId="178" fontId="11" fillId="0" borderId="24" xfId="2" applyNumberFormat="1" applyFont="1" applyBorder="1" applyAlignment="1">
      <alignment horizontal="right" vertical="center"/>
    </xf>
    <xf numFmtId="0" fontId="10" fillId="0" borderId="31" xfId="0" applyFont="1" applyBorder="1"/>
    <xf numFmtId="0" fontId="10" fillId="0" borderId="13" xfId="0" applyFont="1" applyBorder="1"/>
    <xf numFmtId="0" fontId="10" fillId="0" borderId="28" xfId="0" applyFont="1" applyBorder="1" applyAlignment="1">
      <alignment horizontal="center"/>
    </xf>
    <xf numFmtId="183" fontId="10" fillId="0" borderId="0" xfId="0" applyNumberFormat="1" applyFont="1"/>
    <xf numFmtId="0" fontId="10" fillId="0" borderId="0" xfId="0" applyFont="1" applyAlignment="1">
      <alignment horizontal="right"/>
    </xf>
    <xf numFmtId="177" fontId="11" fillId="0" borderId="25" xfId="2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85" fontId="11" fillId="0" borderId="13" xfId="2" applyNumberFormat="1" applyFont="1" applyBorder="1">
      <alignment vertical="center"/>
    </xf>
    <xf numFmtId="191" fontId="11" fillId="0" borderId="0" xfId="2" applyNumberFormat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87" fontId="11" fillId="0" borderId="0" xfId="1" applyNumberFormat="1" applyFont="1" applyFill="1" applyBorder="1" applyAlignment="1">
      <alignment vertical="center"/>
    </xf>
    <xf numFmtId="187" fontId="11" fillId="0" borderId="0" xfId="1" applyNumberFormat="1" applyFont="1" applyFill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Alignment="1">
      <alignment vertical="center"/>
    </xf>
    <xf numFmtId="177" fontId="11" fillId="0" borderId="0" xfId="3" applyNumberFormat="1" applyFont="1">
      <alignment vertical="center"/>
    </xf>
    <xf numFmtId="177" fontId="17" fillId="0" borderId="0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vertical="center"/>
    </xf>
    <xf numFmtId="177" fontId="17" fillId="0" borderId="0" xfId="3" applyNumberFormat="1" applyFont="1">
      <alignment vertical="center"/>
    </xf>
    <xf numFmtId="177" fontId="11" fillId="0" borderId="0" xfId="1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/>
    <xf numFmtId="177" fontId="11" fillId="0" borderId="13" xfId="1" applyNumberFormat="1" applyFont="1" applyFill="1" applyBorder="1" applyAlignment="1" applyProtection="1">
      <alignment vertical="center"/>
      <protection locked="0"/>
    </xf>
    <xf numFmtId="177" fontId="11" fillId="0" borderId="13" xfId="0" applyNumberFormat="1" applyFont="1" applyBorder="1"/>
    <xf numFmtId="177" fontId="11" fillId="0" borderId="0" xfId="1" applyNumberFormat="1" applyFont="1" applyFill="1" applyBorder="1" applyAlignment="1" applyProtection="1">
      <alignment horizontal="right" vertical="center"/>
      <protection locked="0"/>
    </xf>
    <xf numFmtId="177" fontId="11" fillId="0" borderId="27" xfId="1" applyNumberFormat="1" applyFont="1" applyFill="1" applyBorder="1" applyAlignment="1" applyProtection="1">
      <alignment horizontal="right" vertical="center"/>
      <protection locked="0"/>
    </xf>
    <xf numFmtId="177" fontId="11" fillId="0" borderId="25" xfId="1" applyNumberFormat="1" applyFont="1" applyFill="1" applyBorder="1" applyAlignment="1">
      <alignment vertical="center"/>
    </xf>
    <xf numFmtId="177" fontId="11" fillId="0" borderId="27" xfId="1" applyNumberFormat="1" applyFont="1" applyFill="1" applyBorder="1" applyAlignment="1">
      <alignment vertical="center"/>
    </xf>
    <xf numFmtId="177" fontId="11" fillId="0" borderId="13" xfId="1" applyNumberFormat="1" applyFont="1" applyFill="1" applyBorder="1" applyAlignment="1">
      <alignment vertical="center"/>
    </xf>
    <xf numFmtId="177" fontId="11" fillId="0" borderId="14" xfId="1" applyNumberFormat="1" applyFont="1" applyFill="1" applyBorder="1" applyAlignment="1">
      <alignment vertical="center"/>
    </xf>
    <xf numFmtId="0" fontId="10" fillId="0" borderId="39" xfId="0" applyFont="1" applyBorder="1"/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0" fillId="0" borderId="21" xfId="0" applyBorder="1"/>
    <xf numFmtId="0" fontId="10" fillId="0" borderId="25" xfId="0" applyFont="1" applyBorder="1" applyAlignment="1">
      <alignment horizontal="left"/>
    </xf>
    <xf numFmtId="177" fontId="0" fillId="0" borderId="0" xfId="0" applyNumberFormat="1"/>
    <xf numFmtId="0" fontId="10" fillId="0" borderId="27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21" xfId="0" applyFont="1" applyBorder="1"/>
    <xf numFmtId="0" fontId="10" fillId="0" borderId="25" xfId="0" applyFont="1" applyBorder="1"/>
    <xf numFmtId="0" fontId="16" fillId="0" borderId="25" xfId="0" applyFont="1" applyBorder="1"/>
    <xf numFmtId="0" fontId="10" fillId="0" borderId="27" xfId="0" applyFont="1" applyBorder="1"/>
    <xf numFmtId="0" fontId="10" fillId="0" borderId="8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192" fontId="11" fillId="0" borderId="0" xfId="2" applyNumberFormat="1" applyFont="1" applyAlignment="1">
      <alignment horizontal="right" vertical="center"/>
    </xf>
    <xf numFmtId="192" fontId="11" fillId="0" borderId="0" xfId="2" applyNumberFormat="1" applyFont="1">
      <alignment vertical="center"/>
    </xf>
    <xf numFmtId="192" fontId="11" fillId="0" borderId="13" xfId="2" applyNumberFormat="1" applyFont="1" applyBorder="1">
      <alignment vertical="center"/>
    </xf>
    <xf numFmtId="190" fontId="11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85" fontId="11" fillId="0" borderId="0" xfId="2" applyNumberFormat="1" applyFont="1">
      <alignment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13" xfId="2" applyNumberFormat="1" applyFont="1" applyBorder="1">
      <alignment vertical="center"/>
    </xf>
    <xf numFmtId="0" fontId="10" fillId="0" borderId="14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92" fontId="11" fillId="0" borderId="25" xfId="0" applyNumberFormat="1" applyFont="1" applyBorder="1" applyProtection="1">
      <protection locked="0"/>
    </xf>
    <xf numFmtId="192" fontId="11" fillId="0" borderId="0" xfId="0" applyNumberFormat="1" applyFont="1" applyProtection="1">
      <protection locked="0"/>
    </xf>
    <xf numFmtId="192" fontId="11" fillId="0" borderId="25" xfId="0" applyNumberFormat="1" applyFont="1" applyBorder="1" applyAlignment="1" applyProtection="1">
      <alignment vertical="center"/>
      <protection locked="0"/>
    </xf>
    <xf numFmtId="192" fontId="11" fillId="0" borderId="0" xfId="0" applyNumberFormat="1" applyFont="1" applyAlignment="1" applyProtection="1">
      <alignment vertical="center"/>
      <protection locked="0"/>
    </xf>
    <xf numFmtId="192" fontId="11" fillId="0" borderId="27" xfId="0" applyNumberFormat="1" applyFont="1" applyBorder="1" applyAlignment="1" applyProtection="1">
      <alignment vertical="center"/>
      <protection locked="0"/>
    </xf>
    <xf numFmtId="192" fontId="11" fillId="0" borderId="13" xfId="0" applyNumberFormat="1" applyFont="1" applyBorder="1" applyAlignment="1" applyProtection="1">
      <alignment vertical="center"/>
      <protection locked="0"/>
    </xf>
    <xf numFmtId="194" fontId="11" fillId="0" borderId="25" xfId="0" applyNumberFormat="1" applyFont="1" applyBorder="1" applyAlignment="1" applyProtection="1">
      <alignment vertical="center"/>
      <protection locked="0"/>
    </xf>
    <xf numFmtId="194" fontId="11" fillId="0" borderId="0" xfId="0" applyNumberFormat="1" applyFont="1" applyAlignment="1" applyProtection="1">
      <alignment vertical="center"/>
      <protection locked="0"/>
    </xf>
    <xf numFmtId="194" fontId="11" fillId="0" borderId="25" xfId="0" applyNumberFormat="1" applyFont="1" applyBorder="1" applyProtection="1">
      <protection locked="0"/>
    </xf>
    <xf numFmtId="194" fontId="11" fillId="0" borderId="0" xfId="0" applyNumberFormat="1" applyFont="1" applyProtection="1">
      <protection locked="0"/>
    </xf>
    <xf numFmtId="194" fontId="11" fillId="0" borderId="27" xfId="0" applyNumberFormat="1" applyFont="1" applyBorder="1" applyAlignment="1" applyProtection="1">
      <alignment vertical="center"/>
      <protection locked="0"/>
    </xf>
    <xf numFmtId="194" fontId="11" fillId="0" borderId="13" xfId="0" applyNumberFormat="1" applyFont="1" applyBorder="1" applyAlignment="1" applyProtection="1">
      <alignment vertical="center"/>
      <protection locked="0"/>
    </xf>
    <xf numFmtId="194" fontId="11" fillId="0" borderId="27" xfId="0" applyNumberFormat="1" applyFont="1" applyBorder="1" applyProtection="1">
      <protection locked="0"/>
    </xf>
    <xf numFmtId="194" fontId="11" fillId="0" borderId="13" xfId="0" applyNumberFormat="1" applyFont="1" applyBorder="1" applyProtection="1">
      <protection locked="0"/>
    </xf>
    <xf numFmtId="195" fontId="10" fillId="0" borderId="0" xfId="0" applyNumberFormat="1" applyFont="1"/>
    <xf numFmtId="0" fontId="0" fillId="0" borderId="0" xfId="0" applyAlignment="1">
      <alignment vertical="center"/>
    </xf>
    <xf numFmtId="177" fontId="11" fillId="0" borderId="21" xfId="2" applyNumberFormat="1" applyFont="1" applyBorder="1" applyAlignment="1">
      <alignment horizontal="right" vertical="center"/>
    </xf>
    <xf numFmtId="0" fontId="11" fillId="0" borderId="13" xfId="2" applyFont="1" applyBorder="1">
      <alignment vertical="center"/>
    </xf>
    <xf numFmtId="177" fontId="11" fillId="0" borderId="27" xfId="2" applyNumberFormat="1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7" fontId="10" fillId="0" borderId="34" xfId="0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177" fontId="10" fillId="0" borderId="36" xfId="0" applyNumberFormat="1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191" fontId="11" fillId="0" borderId="13" xfId="2" applyNumberFormat="1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 wrapText="1" justifyLastLine="1"/>
    </xf>
    <xf numFmtId="0" fontId="11" fillId="0" borderId="7" xfId="2" applyFont="1" applyBorder="1" applyAlignment="1">
      <alignment horizontal="distributed" vertical="center" justifyLastLine="1"/>
    </xf>
    <xf numFmtId="0" fontId="10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indent="1"/>
    </xf>
    <xf numFmtId="0" fontId="10" fillId="0" borderId="10" xfId="0" applyFont="1" applyBorder="1" applyAlignment="1">
      <alignment horizontal="left" indent="1"/>
    </xf>
    <xf numFmtId="0" fontId="10" fillId="0" borderId="41" xfId="0" applyFont="1" applyBorder="1" applyAlignment="1">
      <alignment horizontal="left" indent="1"/>
    </xf>
    <xf numFmtId="0" fontId="10" fillId="0" borderId="42" xfId="0" applyFont="1" applyBorder="1" applyAlignment="1">
      <alignment horizontal="left" indent="1"/>
    </xf>
    <xf numFmtId="0" fontId="10" fillId="0" borderId="14" xfId="0" applyFont="1" applyBorder="1" applyAlignment="1">
      <alignment horizontal="left" indent="1"/>
    </xf>
    <xf numFmtId="0" fontId="11" fillId="0" borderId="10" xfId="2" applyFont="1" applyBorder="1" applyAlignment="1">
      <alignment horizontal="left" vertical="top" indent="1"/>
    </xf>
    <xf numFmtId="0" fontId="11" fillId="0" borderId="10" xfId="2" applyFont="1" applyBorder="1" applyAlignment="1">
      <alignment horizontal="left" vertical="center" indent="1"/>
    </xf>
    <xf numFmtId="0" fontId="11" fillId="0" borderId="41" xfId="2" applyFont="1" applyBorder="1" applyAlignment="1">
      <alignment horizontal="left" vertical="center" indent="1"/>
    </xf>
    <xf numFmtId="0" fontId="11" fillId="0" borderId="42" xfId="2" applyFont="1" applyBorder="1" applyAlignment="1">
      <alignment horizontal="left" vertical="center" indent="1"/>
    </xf>
    <xf numFmtId="0" fontId="11" fillId="0" borderId="41" xfId="2" applyFont="1" applyBorder="1" applyAlignment="1">
      <alignment horizontal="left" vertical="top" indent="1"/>
    </xf>
    <xf numFmtId="0" fontId="11" fillId="0" borderId="42" xfId="2" applyFont="1" applyBorder="1" applyAlignment="1">
      <alignment horizontal="left" vertical="top" indent="1"/>
    </xf>
    <xf numFmtId="0" fontId="11" fillId="0" borderId="14" xfId="2" applyFont="1" applyBorder="1" applyAlignment="1">
      <alignment horizontal="left" vertical="center" indent="1"/>
    </xf>
    <xf numFmtId="0" fontId="11" fillId="0" borderId="14" xfId="2" applyFont="1" applyBorder="1" applyAlignment="1">
      <alignment horizontal="left" vertical="top" inden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1" fillId="0" borderId="18" xfId="2" applyFont="1" applyBorder="1" applyAlignment="1">
      <alignment horizontal="center" vertical="center" justifyLastLine="1"/>
    </xf>
    <xf numFmtId="0" fontId="11" fillId="0" borderId="0" xfId="2" applyFont="1" applyAlignment="1">
      <alignment horizontal="center" vertical="center"/>
    </xf>
    <xf numFmtId="0" fontId="11" fillId="0" borderId="22" xfId="2" applyFont="1" applyBorder="1" applyAlignment="1">
      <alignment horizontal="center" vertical="center" justifyLastLine="1"/>
    </xf>
    <xf numFmtId="0" fontId="10" fillId="0" borderId="0" xfId="0" applyFont="1" applyAlignment="1">
      <alignment horizontal="left" vertical="center"/>
    </xf>
    <xf numFmtId="183" fontId="11" fillId="0" borderId="0" xfId="2" applyNumberFormat="1" applyFont="1" applyAlignment="1">
      <alignment horizontal="right" vertical="top"/>
    </xf>
    <xf numFmtId="0" fontId="14" fillId="0" borderId="0" xfId="2" applyFo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9" fontId="11" fillId="0" borderId="10" xfId="1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9" fillId="0" borderId="0" xfId="0" applyFont="1"/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 justifyLastLine="1"/>
    </xf>
    <xf numFmtId="0" fontId="11" fillId="0" borderId="7" xfId="2" applyFont="1" applyBorder="1" applyAlignment="1">
      <alignment horizontal="center" vertical="center" wrapText="1" justifyLastLine="1"/>
    </xf>
    <xf numFmtId="0" fontId="11" fillId="0" borderId="16" xfId="2" applyFont="1" applyBorder="1" applyAlignment="1">
      <alignment horizontal="center" vertical="center" wrapText="1" justifyLastLine="1"/>
    </xf>
    <xf numFmtId="0" fontId="11" fillId="0" borderId="18" xfId="2" applyFont="1" applyBorder="1" applyAlignment="1">
      <alignment horizontal="center" vertical="center" wrapText="1" justifyLastLine="1"/>
    </xf>
    <xf numFmtId="0" fontId="11" fillId="0" borderId="1" xfId="2" applyFont="1" applyBorder="1" applyAlignment="1">
      <alignment horizontal="center" vertical="center" justifyLastLine="1"/>
    </xf>
    <xf numFmtId="0" fontId="11" fillId="0" borderId="40" xfId="2" applyFont="1" applyBorder="1" applyAlignment="1">
      <alignment horizontal="center" vertical="center" justifyLastLine="1"/>
    </xf>
    <xf numFmtId="0" fontId="11" fillId="0" borderId="2" xfId="2" applyFont="1" applyBorder="1" applyAlignment="1">
      <alignment horizontal="center" vertical="center" justifyLastLine="1"/>
    </xf>
    <xf numFmtId="176" fontId="11" fillId="0" borderId="3" xfId="2" applyNumberFormat="1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justifyLastLine="1"/>
    </xf>
    <xf numFmtId="0" fontId="11" fillId="0" borderId="4" xfId="2" applyFont="1" applyBorder="1" applyAlignment="1">
      <alignment horizontal="center" vertical="center" justifyLastLine="1"/>
    </xf>
    <xf numFmtId="0" fontId="11" fillId="0" borderId="19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 justifyLastLine="1"/>
    </xf>
    <xf numFmtId="0" fontId="11" fillId="0" borderId="10" xfId="2" applyFont="1" applyBorder="1" applyAlignment="1">
      <alignment horizontal="center" vertical="center" justifyLastLine="1"/>
    </xf>
    <xf numFmtId="0" fontId="11" fillId="0" borderId="18" xfId="2" applyFont="1" applyBorder="1" applyAlignment="1">
      <alignment horizontal="center" vertical="center" justifyLastLine="1"/>
    </xf>
    <xf numFmtId="0" fontId="10" fillId="0" borderId="0" xfId="0" applyFont="1" applyAlignment="1">
      <alignment horizontal="center"/>
    </xf>
    <xf numFmtId="0" fontId="11" fillId="0" borderId="26" xfId="0" applyFont="1" applyBorder="1" applyAlignment="1">
      <alignment horizontal="center" vertical="center" wrapText="1" justifyLastLine="1"/>
    </xf>
    <xf numFmtId="0" fontId="11" fillId="0" borderId="22" xfId="0" applyFont="1" applyBorder="1" applyAlignment="1">
      <alignment horizontal="center" vertical="center" wrapText="1" justifyLastLine="1"/>
    </xf>
    <xf numFmtId="0" fontId="11" fillId="0" borderId="16" xfId="0" applyFont="1" applyBorder="1" applyAlignment="1" applyProtection="1">
      <alignment horizontal="center" vertical="center" justifyLastLine="1"/>
      <protection locked="0"/>
    </xf>
    <xf numFmtId="0" fontId="11" fillId="0" borderId="18" xfId="0" applyFont="1" applyBorder="1" applyAlignment="1" applyProtection="1">
      <alignment horizontal="center" vertical="center" justifyLastLine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183" fontId="11" fillId="0" borderId="3" xfId="0" applyNumberFormat="1" applyFont="1" applyBorder="1" applyAlignment="1" applyProtection="1">
      <alignment horizontal="center" vertical="center" wrapText="1" justifyLastLine="1"/>
      <protection locked="0"/>
    </xf>
    <xf numFmtId="183" fontId="11" fillId="0" borderId="6" xfId="0" applyNumberFormat="1" applyFont="1" applyBorder="1" applyAlignment="1" applyProtection="1">
      <alignment horizontal="center" vertical="center" wrapText="1" justifyLastLine="1"/>
      <protection locked="0"/>
    </xf>
    <xf numFmtId="183" fontId="11" fillId="0" borderId="15" xfId="0" applyNumberFormat="1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1" fillId="0" borderId="13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 justifyLastLine="1"/>
    </xf>
    <xf numFmtId="0" fontId="11" fillId="0" borderId="9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89" fontId="11" fillId="0" borderId="13" xfId="4" applyNumberFormat="1" applyFont="1" applyBorder="1" applyAlignment="1">
      <alignment horizontal="righ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 shrinkToFit="1"/>
    </xf>
    <xf numFmtId="0" fontId="11" fillId="0" borderId="10" xfId="2" applyFont="1" applyBorder="1" applyAlignment="1">
      <alignment horizontal="left" vertical="center" shrinkToFit="1"/>
    </xf>
    <xf numFmtId="0" fontId="11" fillId="0" borderId="1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 wrapText="1" justifyLastLine="1"/>
    </xf>
    <xf numFmtId="0" fontId="11" fillId="0" borderId="17" xfId="2" applyFont="1" applyBorder="1" applyAlignment="1">
      <alignment horizontal="center" vertical="center" wrapText="1" justifyLastLine="1"/>
    </xf>
    <xf numFmtId="0" fontId="11" fillId="0" borderId="2" xfId="2" applyFont="1" applyBorder="1" applyAlignment="1">
      <alignment horizontal="center" vertical="center" wrapText="1" justifyLastLine="1"/>
    </xf>
    <xf numFmtId="0" fontId="11" fillId="0" borderId="5" xfId="2" applyFont="1" applyBorder="1" applyAlignment="1">
      <alignment horizontal="center" vertical="center" justifyLastLine="1"/>
    </xf>
    <xf numFmtId="0" fontId="11" fillId="0" borderId="7" xfId="2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193" fontId="10" fillId="0" borderId="0" xfId="0" applyNumberFormat="1" applyFont="1" applyAlignment="1">
      <alignment horizontal="right" vertical="center"/>
    </xf>
    <xf numFmtId="0" fontId="11" fillId="0" borderId="15" xfId="2" applyFont="1" applyBorder="1" applyAlignment="1">
      <alignment horizontal="center" vertical="center" justifyLastLine="1"/>
    </xf>
    <xf numFmtId="0" fontId="11" fillId="0" borderId="17" xfId="2" applyFont="1" applyBorder="1" applyAlignment="1">
      <alignment horizontal="center" vertical="center" justifyLastLine="1"/>
    </xf>
    <xf numFmtId="38" fontId="11" fillId="0" borderId="5" xfId="1" applyFont="1" applyFill="1" applyBorder="1" applyAlignment="1" applyProtection="1">
      <alignment horizontal="center" vertical="center" wrapText="1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_01.土地・気象" xfId="4" xr:uid="{00000000-0005-0000-0000-000002000000}"/>
    <cellStyle name="標準_02.人口～10" xfId="5" xr:uid="{00000000-0005-0000-0000-000003000000}"/>
    <cellStyle name="標準_02.人口～101" xfId="2" xr:uid="{00000000-0005-0000-0000-000004000000}"/>
    <cellStyle name="標準_02.人口～20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zoomScaleNormal="100" zoomScaleSheetLayoutView="115" workbookViewId="0">
      <selection sqref="A1:D2"/>
    </sheetView>
  </sheetViews>
  <sheetFormatPr defaultRowHeight="12.75" x14ac:dyDescent="0.15"/>
  <cols>
    <col min="1" max="1" width="8.5" style="2" customWidth="1"/>
    <col min="2" max="2" width="9.625" style="2" customWidth="1"/>
    <col min="3" max="3" width="10.125" style="2" customWidth="1"/>
    <col min="4" max="5" width="10.75" style="2" customWidth="1"/>
    <col min="6" max="6" width="9.375" style="2" bestFit="1" customWidth="1"/>
    <col min="7" max="7" width="9.125" style="2" bestFit="1" customWidth="1"/>
    <col min="8" max="8" width="10.625" style="2" customWidth="1"/>
    <col min="9" max="9" width="9.125" style="2" bestFit="1" customWidth="1"/>
    <col min="10" max="16384" width="9" style="2"/>
  </cols>
  <sheetData>
    <row r="1" spans="1:9" x14ac:dyDescent="0.15">
      <c r="A1" s="227" t="s">
        <v>559</v>
      </c>
      <c r="B1" s="227"/>
      <c r="C1" s="227"/>
      <c r="D1" s="227"/>
    </row>
    <row r="2" spans="1:9" x14ac:dyDescent="0.15">
      <c r="A2" s="227"/>
      <c r="B2" s="227"/>
      <c r="C2" s="227"/>
      <c r="D2" s="227"/>
    </row>
    <row r="5" spans="1:9" x14ac:dyDescent="0.15">
      <c r="A5" s="2" t="s">
        <v>9</v>
      </c>
    </row>
    <row r="6" spans="1:9" ht="13.5" thickBot="1" x14ac:dyDescent="0.2">
      <c r="I6" s="3" t="s">
        <v>10</v>
      </c>
    </row>
    <row r="7" spans="1:9" x14ac:dyDescent="0.15">
      <c r="A7" s="233" t="s">
        <v>15</v>
      </c>
      <c r="B7" s="235" t="s">
        <v>0</v>
      </c>
      <c r="C7" s="237" t="s">
        <v>1</v>
      </c>
      <c r="D7" s="237"/>
      <c r="E7" s="237"/>
      <c r="F7" s="4" t="s">
        <v>12</v>
      </c>
      <c r="G7" s="238" t="s">
        <v>2</v>
      </c>
      <c r="H7" s="229" t="s">
        <v>3</v>
      </c>
      <c r="I7" s="231" t="s">
        <v>558</v>
      </c>
    </row>
    <row r="8" spans="1:9" x14ac:dyDescent="0.15">
      <c r="A8" s="234"/>
      <c r="B8" s="236"/>
      <c r="C8" s="5" t="s">
        <v>4</v>
      </c>
      <c r="D8" s="6" t="s">
        <v>5</v>
      </c>
      <c r="E8" s="6" t="s">
        <v>6</v>
      </c>
      <c r="F8" s="7" t="s">
        <v>7</v>
      </c>
      <c r="G8" s="230"/>
      <c r="H8" s="230"/>
      <c r="I8" s="232"/>
    </row>
    <row r="9" spans="1:9" x14ac:dyDescent="0.15">
      <c r="A9" s="199" t="s">
        <v>14</v>
      </c>
      <c r="B9" s="8">
        <v>12942</v>
      </c>
      <c r="C9" s="8">
        <v>60957</v>
      </c>
      <c r="D9" s="8">
        <v>30540</v>
      </c>
      <c r="E9" s="8">
        <v>30417</v>
      </c>
      <c r="F9" s="8" t="s">
        <v>8</v>
      </c>
      <c r="G9" s="8" t="s">
        <v>8</v>
      </c>
      <c r="H9" s="9">
        <f>C9/B9</f>
        <v>4.7100139082058412</v>
      </c>
      <c r="I9" s="9">
        <f>D9/E9*100</f>
        <v>100.40437913009173</v>
      </c>
    </row>
    <row r="10" spans="1:9" x14ac:dyDescent="0.15">
      <c r="A10" s="200" t="s">
        <v>475</v>
      </c>
      <c r="B10" s="10">
        <v>13351</v>
      </c>
      <c r="C10" s="10">
        <v>63050</v>
      </c>
      <c r="D10" s="10">
        <v>31679</v>
      </c>
      <c r="E10" s="10">
        <v>31371</v>
      </c>
      <c r="F10" s="10">
        <f>C10-C9</f>
        <v>2093</v>
      </c>
      <c r="G10" s="11">
        <f>F10/C9*100</f>
        <v>3.433567924930689</v>
      </c>
      <c r="H10" s="11">
        <f t="shared" ref="H10:H47" si="0">C10/B10</f>
        <v>4.7224926971762411</v>
      </c>
      <c r="I10" s="11">
        <f>D10/E10*100</f>
        <v>100.98179847629977</v>
      </c>
    </row>
    <row r="11" spans="1:9" x14ac:dyDescent="0.15">
      <c r="A11" s="199" t="s">
        <v>476</v>
      </c>
      <c r="B11" s="10">
        <v>14211</v>
      </c>
      <c r="C11" s="10">
        <v>66228</v>
      </c>
      <c r="D11" s="10">
        <v>33194</v>
      </c>
      <c r="E11" s="10">
        <v>33034</v>
      </c>
      <c r="F11" s="10">
        <f t="shared" ref="F11:F47" si="1">C11-C10</f>
        <v>3178</v>
      </c>
      <c r="G11" s="11">
        <f>F11/C10*100</f>
        <v>5.0404440919904836</v>
      </c>
      <c r="H11" s="11">
        <f t="shared" si="0"/>
        <v>4.6603335444374077</v>
      </c>
      <c r="I11" s="11">
        <f t="shared" ref="I11:I47" si="2">D11/E11*100</f>
        <v>100.48434945813405</v>
      </c>
    </row>
    <row r="12" spans="1:9" x14ac:dyDescent="0.15">
      <c r="A12" s="200" t="s">
        <v>477</v>
      </c>
      <c r="B12" s="10">
        <v>15938</v>
      </c>
      <c r="C12" s="10">
        <v>71640</v>
      </c>
      <c r="D12" s="10">
        <v>35800</v>
      </c>
      <c r="E12" s="10">
        <v>35840</v>
      </c>
      <c r="F12" s="10">
        <f t="shared" si="1"/>
        <v>5412</v>
      </c>
      <c r="G12" s="11">
        <f t="shared" ref="G12:G47" si="3">F12/C11*100</f>
        <v>8.1717702482333756</v>
      </c>
      <c r="H12" s="11">
        <f t="shared" si="0"/>
        <v>4.4949178065001885</v>
      </c>
      <c r="I12" s="11">
        <f t="shared" si="2"/>
        <v>99.888392857142861</v>
      </c>
    </row>
    <row r="13" spans="1:9" x14ac:dyDescent="0.15">
      <c r="A13" s="199" t="s">
        <v>478</v>
      </c>
      <c r="B13" s="10">
        <v>18563</v>
      </c>
      <c r="C13" s="10">
        <v>78893</v>
      </c>
      <c r="D13" s="10">
        <v>39468</v>
      </c>
      <c r="E13" s="10">
        <v>39425</v>
      </c>
      <c r="F13" s="10">
        <f t="shared" si="1"/>
        <v>7253</v>
      </c>
      <c r="G13" s="11">
        <f t="shared" si="3"/>
        <v>10.124232272473478</v>
      </c>
      <c r="H13" s="11">
        <f t="shared" si="0"/>
        <v>4.2500134676507031</v>
      </c>
      <c r="I13" s="11">
        <f t="shared" si="2"/>
        <v>100.10906785034877</v>
      </c>
    </row>
    <row r="14" spans="1:9" x14ac:dyDescent="0.15">
      <c r="A14" s="201" t="s">
        <v>479</v>
      </c>
      <c r="B14" s="12">
        <v>21562</v>
      </c>
      <c r="C14" s="12">
        <v>87326</v>
      </c>
      <c r="D14" s="12">
        <v>43791</v>
      </c>
      <c r="E14" s="12">
        <v>43535</v>
      </c>
      <c r="F14" s="12">
        <f t="shared" si="1"/>
        <v>8433</v>
      </c>
      <c r="G14" s="13">
        <f t="shared" si="3"/>
        <v>10.689161269060627</v>
      </c>
      <c r="H14" s="13">
        <f t="shared" si="0"/>
        <v>4.0499953622112974</v>
      </c>
      <c r="I14" s="13">
        <f t="shared" si="2"/>
        <v>100.58803261743425</v>
      </c>
    </row>
    <row r="15" spans="1:9" x14ac:dyDescent="0.15">
      <c r="A15" s="199" t="s">
        <v>480</v>
      </c>
      <c r="B15" s="10">
        <v>25346</v>
      </c>
      <c r="C15" s="10">
        <v>96891</v>
      </c>
      <c r="D15" s="10">
        <v>48889</v>
      </c>
      <c r="E15" s="10">
        <v>48002</v>
      </c>
      <c r="F15" s="10">
        <f t="shared" si="1"/>
        <v>9565</v>
      </c>
      <c r="G15" s="11">
        <f t="shared" si="3"/>
        <v>10.95320981151089</v>
      </c>
      <c r="H15" s="11">
        <f t="shared" si="0"/>
        <v>3.8227333701570267</v>
      </c>
      <c r="I15" s="11">
        <f t="shared" si="2"/>
        <v>101.84783967334694</v>
      </c>
    </row>
    <row r="16" spans="1:9" x14ac:dyDescent="0.15">
      <c r="A16" s="200" t="s">
        <v>481</v>
      </c>
      <c r="B16" s="10">
        <v>28468</v>
      </c>
      <c r="C16" s="10">
        <v>105484</v>
      </c>
      <c r="D16" s="10">
        <v>53053</v>
      </c>
      <c r="E16" s="10">
        <v>52431</v>
      </c>
      <c r="F16" s="10">
        <f t="shared" si="1"/>
        <v>8593</v>
      </c>
      <c r="G16" s="11">
        <f t="shared" si="3"/>
        <v>8.8687287776986512</v>
      </c>
      <c r="H16" s="11">
        <f t="shared" si="0"/>
        <v>3.7053533792328226</v>
      </c>
      <c r="I16" s="11">
        <f t="shared" si="2"/>
        <v>101.18632106959625</v>
      </c>
    </row>
    <row r="17" spans="1:9" x14ac:dyDescent="0.15">
      <c r="A17" s="199" t="s">
        <v>482</v>
      </c>
      <c r="B17" s="10">
        <v>32671</v>
      </c>
      <c r="C17" s="10">
        <v>116842</v>
      </c>
      <c r="D17" s="10">
        <v>59151</v>
      </c>
      <c r="E17" s="10">
        <v>57691</v>
      </c>
      <c r="F17" s="10">
        <f t="shared" si="1"/>
        <v>11358</v>
      </c>
      <c r="G17" s="11">
        <f t="shared" si="3"/>
        <v>10.767509764514049</v>
      </c>
      <c r="H17" s="11">
        <f t="shared" si="0"/>
        <v>3.5763215083713384</v>
      </c>
      <c r="I17" s="11">
        <f t="shared" si="2"/>
        <v>102.53072402974468</v>
      </c>
    </row>
    <row r="18" spans="1:9" x14ac:dyDescent="0.15">
      <c r="A18" s="202" t="s">
        <v>483</v>
      </c>
      <c r="B18" s="14">
        <v>36435</v>
      </c>
      <c r="C18" s="14">
        <v>126270</v>
      </c>
      <c r="D18" s="14">
        <v>64126</v>
      </c>
      <c r="E18" s="14">
        <v>62144</v>
      </c>
      <c r="F18" s="14">
        <f t="shared" si="1"/>
        <v>9428</v>
      </c>
      <c r="G18" s="15">
        <f t="shared" si="3"/>
        <v>8.0690162783930433</v>
      </c>
      <c r="H18" s="15">
        <f t="shared" si="0"/>
        <v>3.46562371346233</v>
      </c>
      <c r="I18" s="15">
        <f t="shared" si="2"/>
        <v>103.18936663233779</v>
      </c>
    </row>
    <row r="19" spans="1:9" x14ac:dyDescent="0.15">
      <c r="A19" s="199" t="s">
        <v>484</v>
      </c>
      <c r="B19" s="10">
        <v>39228</v>
      </c>
      <c r="C19" s="10">
        <v>134082</v>
      </c>
      <c r="D19" s="10">
        <v>68061</v>
      </c>
      <c r="E19" s="10">
        <v>66021</v>
      </c>
      <c r="F19" s="10">
        <f t="shared" si="1"/>
        <v>7812</v>
      </c>
      <c r="G19" s="11">
        <f t="shared" si="3"/>
        <v>6.1867426942266572</v>
      </c>
      <c r="H19" s="11">
        <f t="shared" si="0"/>
        <v>3.4180177424288773</v>
      </c>
      <c r="I19" s="11">
        <f t="shared" si="2"/>
        <v>103.08992593265781</v>
      </c>
    </row>
    <row r="20" spans="1:9" x14ac:dyDescent="0.15">
      <c r="A20" s="200" t="s">
        <v>485</v>
      </c>
      <c r="B20" s="10">
        <v>47740</v>
      </c>
      <c r="C20" s="10">
        <v>159268</v>
      </c>
      <c r="D20" s="10">
        <v>80664</v>
      </c>
      <c r="E20" s="10">
        <v>78604</v>
      </c>
      <c r="F20" s="10">
        <f t="shared" si="1"/>
        <v>25186</v>
      </c>
      <c r="G20" s="11">
        <f t="shared" si="3"/>
        <v>18.784027684551244</v>
      </c>
      <c r="H20" s="11">
        <f t="shared" si="0"/>
        <v>3.3361541684122331</v>
      </c>
      <c r="I20" s="11">
        <f t="shared" si="2"/>
        <v>102.62073176937561</v>
      </c>
    </row>
    <row r="21" spans="1:9" x14ac:dyDescent="0.15">
      <c r="A21" s="199" t="s">
        <v>486</v>
      </c>
      <c r="B21" s="10">
        <v>55813</v>
      </c>
      <c r="C21" s="10">
        <v>182411</v>
      </c>
      <c r="D21" s="10">
        <v>92392</v>
      </c>
      <c r="E21" s="10">
        <v>90019</v>
      </c>
      <c r="F21" s="10">
        <f t="shared" si="1"/>
        <v>23143</v>
      </c>
      <c r="G21" s="11">
        <f t="shared" si="3"/>
        <v>14.530853655473793</v>
      </c>
      <c r="H21" s="11">
        <f t="shared" si="0"/>
        <v>3.2682529159873148</v>
      </c>
      <c r="I21" s="11">
        <f t="shared" si="2"/>
        <v>102.63611015452294</v>
      </c>
    </row>
    <row r="22" spans="1:9" x14ac:dyDescent="0.15">
      <c r="A22" s="200" t="s">
        <v>487</v>
      </c>
      <c r="B22" s="10">
        <v>63666</v>
      </c>
      <c r="C22" s="10">
        <v>206677</v>
      </c>
      <c r="D22" s="10">
        <v>104800</v>
      </c>
      <c r="E22" s="10">
        <v>101877</v>
      </c>
      <c r="F22" s="10">
        <f t="shared" si="1"/>
        <v>24266</v>
      </c>
      <c r="G22" s="11">
        <f t="shared" si="3"/>
        <v>13.302925810395205</v>
      </c>
      <c r="H22" s="11">
        <f t="shared" si="0"/>
        <v>3.2462695944460149</v>
      </c>
      <c r="I22" s="11">
        <f t="shared" si="2"/>
        <v>102.86914612719261</v>
      </c>
    </row>
    <row r="23" spans="1:9" x14ac:dyDescent="0.15">
      <c r="A23" s="199" t="s">
        <v>488</v>
      </c>
      <c r="B23" s="10">
        <v>68011</v>
      </c>
      <c r="C23" s="10">
        <v>220929</v>
      </c>
      <c r="D23" s="10">
        <v>111707</v>
      </c>
      <c r="E23" s="10">
        <v>109222</v>
      </c>
      <c r="F23" s="10">
        <f t="shared" si="1"/>
        <v>14252</v>
      </c>
      <c r="G23" s="11">
        <f t="shared" si="3"/>
        <v>6.8957842430459122</v>
      </c>
      <c r="H23" s="11">
        <f t="shared" si="0"/>
        <v>3.2484304009645499</v>
      </c>
      <c r="I23" s="11">
        <f t="shared" si="2"/>
        <v>102.27518265550897</v>
      </c>
    </row>
    <row r="24" spans="1:9" x14ac:dyDescent="0.15">
      <c r="A24" s="201" t="s">
        <v>489</v>
      </c>
      <c r="B24" s="12">
        <v>70755</v>
      </c>
      <c r="C24" s="12">
        <v>229991</v>
      </c>
      <c r="D24" s="12">
        <v>116122</v>
      </c>
      <c r="E24" s="12">
        <v>113869</v>
      </c>
      <c r="F24" s="12">
        <f t="shared" si="1"/>
        <v>9062</v>
      </c>
      <c r="G24" s="13">
        <f t="shared" si="3"/>
        <v>4.1017702519814057</v>
      </c>
      <c r="H24" s="13">
        <f t="shared" si="0"/>
        <v>3.2505264645608083</v>
      </c>
      <c r="I24" s="13">
        <f t="shared" si="2"/>
        <v>101.97858943171538</v>
      </c>
    </row>
    <row r="25" spans="1:9" x14ac:dyDescent="0.15">
      <c r="A25" s="199" t="s">
        <v>490</v>
      </c>
      <c r="B25" s="10">
        <v>73755</v>
      </c>
      <c r="C25" s="10">
        <v>240021</v>
      </c>
      <c r="D25" s="10">
        <v>120696</v>
      </c>
      <c r="E25" s="10">
        <v>119325</v>
      </c>
      <c r="F25" s="10">
        <f t="shared" si="1"/>
        <v>10030</v>
      </c>
      <c r="G25" s="11">
        <f t="shared" si="3"/>
        <v>4.3610402146170939</v>
      </c>
      <c r="H25" s="11">
        <f t="shared" si="0"/>
        <v>3.2543014032946918</v>
      </c>
      <c r="I25" s="11">
        <f t="shared" si="2"/>
        <v>101.14896291640478</v>
      </c>
    </row>
    <row r="26" spans="1:9" x14ac:dyDescent="0.15">
      <c r="A26" s="200" t="s">
        <v>491</v>
      </c>
      <c r="B26" s="10">
        <v>76030</v>
      </c>
      <c r="C26" s="10">
        <v>247506</v>
      </c>
      <c r="D26" s="10">
        <v>124599</v>
      </c>
      <c r="E26" s="10">
        <v>122907</v>
      </c>
      <c r="F26" s="10">
        <f t="shared" si="1"/>
        <v>7485</v>
      </c>
      <c r="G26" s="11">
        <f t="shared" si="3"/>
        <v>3.1184771332508405</v>
      </c>
      <c r="H26" s="11">
        <f t="shared" si="0"/>
        <v>3.2553728791266607</v>
      </c>
      <c r="I26" s="11">
        <f t="shared" si="2"/>
        <v>101.37665063828749</v>
      </c>
    </row>
    <row r="27" spans="1:9" x14ac:dyDescent="0.15">
      <c r="A27" s="199" t="s">
        <v>492</v>
      </c>
      <c r="B27" s="10">
        <v>78074</v>
      </c>
      <c r="C27" s="10">
        <v>254980</v>
      </c>
      <c r="D27" s="10">
        <v>128042</v>
      </c>
      <c r="E27" s="10">
        <v>126938</v>
      </c>
      <c r="F27" s="10">
        <f t="shared" si="1"/>
        <v>7474</v>
      </c>
      <c r="G27" s="11">
        <f t="shared" si="3"/>
        <v>3.0197247743489046</v>
      </c>
      <c r="H27" s="11">
        <f t="shared" si="0"/>
        <v>3.2658759638291879</v>
      </c>
      <c r="I27" s="11">
        <f t="shared" si="2"/>
        <v>100.86971592430952</v>
      </c>
    </row>
    <row r="28" spans="1:9" x14ac:dyDescent="0.15">
      <c r="A28" s="202" t="s">
        <v>493</v>
      </c>
      <c r="B28" s="14">
        <v>81069</v>
      </c>
      <c r="C28" s="14">
        <v>264073</v>
      </c>
      <c r="D28" s="14">
        <v>132852</v>
      </c>
      <c r="E28" s="14">
        <v>131221</v>
      </c>
      <c r="F28" s="14">
        <f t="shared" si="1"/>
        <v>9093</v>
      </c>
      <c r="G28" s="15">
        <f t="shared" si="3"/>
        <v>3.5661620519256414</v>
      </c>
      <c r="H28" s="15">
        <f t="shared" si="0"/>
        <v>3.2573856838002198</v>
      </c>
      <c r="I28" s="15">
        <f t="shared" si="2"/>
        <v>101.24294129750572</v>
      </c>
    </row>
    <row r="29" spans="1:9" x14ac:dyDescent="0.15">
      <c r="A29" s="199" t="s">
        <v>494</v>
      </c>
      <c r="B29" s="10">
        <v>83578</v>
      </c>
      <c r="C29" s="10">
        <v>271329</v>
      </c>
      <c r="D29" s="10">
        <v>136237</v>
      </c>
      <c r="E29" s="10">
        <v>135092</v>
      </c>
      <c r="F29" s="10">
        <f t="shared" si="1"/>
        <v>7256</v>
      </c>
      <c r="G29" s="11">
        <f t="shared" si="3"/>
        <v>2.7477250608733192</v>
      </c>
      <c r="H29" s="11">
        <f t="shared" si="0"/>
        <v>3.2464165210940679</v>
      </c>
      <c r="I29" s="11">
        <f t="shared" si="2"/>
        <v>100.84757054451781</v>
      </c>
    </row>
    <row r="30" spans="1:9" x14ac:dyDescent="0.15">
      <c r="A30" s="200" t="s">
        <v>495</v>
      </c>
      <c r="B30" s="10">
        <v>85989</v>
      </c>
      <c r="C30" s="10">
        <v>277983</v>
      </c>
      <c r="D30" s="10">
        <v>139638</v>
      </c>
      <c r="E30" s="10">
        <v>138345</v>
      </c>
      <c r="F30" s="10">
        <f t="shared" si="1"/>
        <v>6654</v>
      </c>
      <c r="G30" s="11">
        <f t="shared" si="3"/>
        <v>2.4523733180013929</v>
      </c>
      <c r="H30" s="11">
        <f t="shared" si="0"/>
        <v>3.232773959459931</v>
      </c>
      <c r="I30" s="11">
        <f t="shared" si="2"/>
        <v>100.93461997180961</v>
      </c>
    </row>
    <row r="31" spans="1:9" x14ac:dyDescent="0.15">
      <c r="A31" s="199" t="s">
        <v>496</v>
      </c>
      <c r="B31" s="10">
        <v>89430</v>
      </c>
      <c r="C31" s="10">
        <v>286857</v>
      </c>
      <c r="D31" s="10">
        <v>144083</v>
      </c>
      <c r="E31" s="10">
        <v>142774</v>
      </c>
      <c r="F31" s="10">
        <f t="shared" si="1"/>
        <v>8874</v>
      </c>
      <c r="G31" s="11">
        <f t="shared" si="3"/>
        <v>3.1922815423964774</v>
      </c>
      <c r="H31" s="11">
        <f t="shared" si="0"/>
        <v>3.2076148943307614</v>
      </c>
      <c r="I31" s="11">
        <f t="shared" si="2"/>
        <v>100.91683359715353</v>
      </c>
    </row>
    <row r="32" spans="1:9" x14ac:dyDescent="0.15">
      <c r="A32" s="200" t="s">
        <v>497</v>
      </c>
      <c r="B32" s="10">
        <v>92308</v>
      </c>
      <c r="C32" s="10">
        <v>294489</v>
      </c>
      <c r="D32" s="10">
        <v>147718</v>
      </c>
      <c r="E32" s="10">
        <v>146771</v>
      </c>
      <c r="F32" s="10">
        <f t="shared" si="1"/>
        <v>7632</v>
      </c>
      <c r="G32" s="11">
        <f t="shared" si="3"/>
        <v>2.6605590939039314</v>
      </c>
      <c r="H32" s="11">
        <f t="shared" si="0"/>
        <v>3.1902868657104477</v>
      </c>
      <c r="I32" s="11">
        <f t="shared" si="2"/>
        <v>100.64522283012312</v>
      </c>
    </row>
    <row r="33" spans="1:9" x14ac:dyDescent="0.15">
      <c r="A33" s="199" t="s">
        <v>498</v>
      </c>
      <c r="B33" s="10">
        <v>94338</v>
      </c>
      <c r="C33" s="10">
        <v>299084</v>
      </c>
      <c r="D33" s="10">
        <v>150108</v>
      </c>
      <c r="E33" s="10">
        <v>148976</v>
      </c>
      <c r="F33" s="10">
        <f t="shared" si="1"/>
        <v>4595</v>
      </c>
      <c r="G33" s="11">
        <f t="shared" si="3"/>
        <v>1.5603299274336224</v>
      </c>
      <c r="H33" s="11">
        <f t="shared" si="0"/>
        <v>3.1703449299327948</v>
      </c>
      <c r="I33" s="11">
        <f t="shared" si="2"/>
        <v>100.75985393620448</v>
      </c>
    </row>
    <row r="34" spans="1:9" x14ac:dyDescent="0.15">
      <c r="A34" s="201" t="s">
        <v>499</v>
      </c>
      <c r="B34" s="12">
        <v>96071</v>
      </c>
      <c r="C34" s="12">
        <v>302024</v>
      </c>
      <c r="D34" s="12">
        <v>151795</v>
      </c>
      <c r="E34" s="12">
        <v>150229</v>
      </c>
      <c r="F34" s="12">
        <f t="shared" si="1"/>
        <v>2940</v>
      </c>
      <c r="G34" s="13">
        <f t="shared" si="3"/>
        <v>0.98300143103609694</v>
      </c>
      <c r="H34" s="13">
        <f t="shared" si="0"/>
        <v>3.1437582621186415</v>
      </c>
      <c r="I34" s="13">
        <f t="shared" si="2"/>
        <v>101.04240858955329</v>
      </c>
    </row>
    <row r="35" spans="1:9" x14ac:dyDescent="0.15">
      <c r="A35" s="199" t="s">
        <v>500</v>
      </c>
      <c r="B35" s="10">
        <v>98961</v>
      </c>
      <c r="C35" s="10">
        <v>307497</v>
      </c>
      <c r="D35" s="10">
        <v>154376</v>
      </c>
      <c r="E35" s="10">
        <v>153121</v>
      </c>
      <c r="F35" s="10">
        <f t="shared" si="1"/>
        <v>5473</v>
      </c>
      <c r="G35" s="11">
        <f t="shared" si="3"/>
        <v>1.8121076470744049</v>
      </c>
      <c r="H35" s="11">
        <f t="shared" si="0"/>
        <v>3.1072543729347926</v>
      </c>
      <c r="I35" s="11">
        <f t="shared" si="2"/>
        <v>100.81961324703992</v>
      </c>
    </row>
    <row r="36" spans="1:9" x14ac:dyDescent="0.15">
      <c r="A36" s="200" t="s">
        <v>501</v>
      </c>
      <c r="B36" s="10">
        <v>101460</v>
      </c>
      <c r="C36" s="10">
        <v>313698</v>
      </c>
      <c r="D36" s="10">
        <v>157719</v>
      </c>
      <c r="E36" s="10">
        <v>155979</v>
      </c>
      <c r="F36" s="10">
        <f t="shared" si="1"/>
        <v>6201</v>
      </c>
      <c r="G36" s="11">
        <f t="shared" si="3"/>
        <v>2.0166050400491708</v>
      </c>
      <c r="H36" s="11">
        <f t="shared" si="0"/>
        <v>3.09183914843288</v>
      </c>
      <c r="I36" s="11">
        <f t="shared" si="2"/>
        <v>101.11553478352855</v>
      </c>
    </row>
    <row r="37" spans="1:9" x14ac:dyDescent="0.15">
      <c r="A37" s="199" t="s">
        <v>502</v>
      </c>
      <c r="B37" s="10">
        <v>104691</v>
      </c>
      <c r="C37" s="10">
        <v>321056</v>
      </c>
      <c r="D37" s="10">
        <v>161452</v>
      </c>
      <c r="E37" s="10">
        <v>159604</v>
      </c>
      <c r="F37" s="10">
        <f t="shared" si="1"/>
        <v>7358</v>
      </c>
      <c r="G37" s="11">
        <f t="shared" si="3"/>
        <v>2.3455680303986637</v>
      </c>
      <c r="H37" s="11">
        <f t="shared" si="0"/>
        <v>3.0667010535767161</v>
      </c>
      <c r="I37" s="11">
        <f t="shared" si="2"/>
        <v>101.15786571765119</v>
      </c>
    </row>
    <row r="38" spans="1:9" x14ac:dyDescent="0.15">
      <c r="A38" s="202" t="s">
        <v>503</v>
      </c>
      <c r="B38" s="14">
        <v>108086</v>
      </c>
      <c r="C38" s="14">
        <v>328371</v>
      </c>
      <c r="D38" s="14">
        <v>165590</v>
      </c>
      <c r="E38" s="14">
        <v>162781</v>
      </c>
      <c r="F38" s="14">
        <f t="shared" si="1"/>
        <v>7315</v>
      </c>
      <c r="G38" s="15">
        <f t="shared" si="3"/>
        <v>2.2784187182298417</v>
      </c>
      <c r="H38" s="15">
        <f t="shared" si="0"/>
        <v>3.0380530318450125</v>
      </c>
      <c r="I38" s="15">
        <f t="shared" si="2"/>
        <v>101.72563136975445</v>
      </c>
    </row>
    <row r="39" spans="1:9" x14ac:dyDescent="0.15">
      <c r="A39" s="203" t="s">
        <v>504</v>
      </c>
      <c r="B39" s="10">
        <v>111621</v>
      </c>
      <c r="C39" s="10">
        <v>335549</v>
      </c>
      <c r="D39" s="10">
        <v>168901</v>
      </c>
      <c r="E39" s="10">
        <v>166648</v>
      </c>
      <c r="F39" s="10">
        <f t="shared" si="1"/>
        <v>7178</v>
      </c>
      <c r="G39" s="11">
        <f t="shared" si="3"/>
        <v>2.1859421203455844</v>
      </c>
      <c r="H39" s="11">
        <f t="shared" si="0"/>
        <v>3.0061457969378522</v>
      </c>
      <c r="I39" s="11">
        <f t="shared" si="2"/>
        <v>101.35195141855888</v>
      </c>
    </row>
    <row r="40" spans="1:9" x14ac:dyDescent="0.15">
      <c r="A40" s="200" t="s">
        <v>505</v>
      </c>
      <c r="B40" s="10">
        <v>114776</v>
      </c>
      <c r="C40" s="10">
        <v>339648</v>
      </c>
      <c r="D40" s="10">
        <v>171028</v>
      </c>
      <c r="E40" s="10">
        <v>168620</v>
      </c>
      <c r="F40" s="10">
        <f t="shared" si="1"/>
        <v>4099</v>
      </c>
      <c r="G40" s="11">
        <f t="shared" si="3"/>
        <v>1.2215801566984257</v>
      </c>
      <c r="H40" s="11">
        <f t="shared" si="0"/>
        <v>2.9592249250714433</v>
      </c>
      <c r="I40" s="11">
        <f t="shared" si="2"/>
        <v>101.42806310046257</v>
      </c>
    </row>
    <row r="41" spans="1:9" x14ac:dyDescent="0.15">
      <c r="A41" s="199" t="s">
        <v>506</v>
      </c>
      <c r="B41" s="10">
        <v>117623</v>
      </c>
      <c r="C41" s="10">
        <v>343787</v>
      </c>
      <c r="D41" s="10">
        <v>172992</v>
      </c>
      <c r="E41" s="10">
        <v>170795</v>
      </c>
      <c r="F41" s="10">
        <f t="shared" si="1"/>
        <v>4139</v>
      </c>
      <c r="G41" s="11">
        <f t="shared" si="3"/>
        <v>1.2186145656679856</v>
      </c>
      <c r="H41" s="11">
        <f t="shared" si="0"/>
        <v>2.9227872099844419</v>
      </c>
      <c r="I41" s="11">
        <f t="shared" si="2"/>
        <v>101.28633742205568</v>
      </c>
    </row>
    <row r="42" spans="1:9" x14ac:dyDescent="0.15">
      <c r="A42" s="200" t="s">
        <v>507</v>
      </c>
      <c r="B42" s="10">
        <v>120334</v>
      </c>
      <c r="C42" s="10">
        <v>347434</v>
      </c>
      <c r="D42" s="10">
        <v>174785</v>
      </c>
      <c r="E42" s="10">
        <v>172649</v>
      </c>
      <c r="F42" s="10">
        <f t="shared" si="1"/>
        <v>3647</v>
      </c>
      <c r="G42" s="11">
        <f t="shared" si="3"/>
        <v>1.0608312705250635</v>
      </c>
      <c r="H42" s="11">
        <f t="shared" si="0"/>
        <v>2.887247162065584</v>
      </c>
      <c r="I42" s="11">
        <f t="shared" si="2"/>
        <v>101.23719222237024</v>
      </c>
    </row>
    <row r="43" spans="1:9" x14ac:dyDescent="0.15">
      <c r="A43" s="204" t="s">
        <v>508</v>
      </c>
      <c r="B43" s="10">
        <v>123210</v>
      </c>
      <c r="C43" s="10">
        <v>350670</v>
      </c>
      <c r="D43" s="10">
        <v>176365</v>
      </c>
      <c r="E43" s="10">
        <v>174305</v>
      </c>
      <c r="F43" s="10">
        <f t="shared" si="1"/>
        <v>3236</v>
      </c>
      <c r="G43" s="11">
        <f t="shared" si="3"/>
        <v>0.93139992056045173</v>
      </c>
      <c r="H43" s="11">
        <f t="shared" si="0"/>
        <v>2.8461163866569272</v>
      </c>
      <c r="I43" s="11">
        <f t="shared" si="2"/>
        <v>101.18183643613207</v>
      </c>
    </row>
    <row r="44" spans="1:9" x14ac:dyDescent="0.15">
      <c r="A44" s="200" t="s">
        <v>509</v>
      </c>
      <c r="B44" s="12">
        <v>126077</v>
      </c>
      <c r="C44" s="12">
        <v>353745</v>
      </c>
      <c r="D44" s="12">
        <v>177798</v>
      </c>
      <c r="E44" s="12">
        <v>175947</v>
      </c>
      <c r="F44" s="12">
        <f t="shared" si="1"/>
        <v>3075</v>
      </c>
      <c r="G44" s="13">
        <f t="shared" si="3"/>
        <v>0.87689280520147139</v>
      </c>
      <c r="H44" s="13">
        <f t="shared" si="0"/>
        <v>2.8057853533951476</v>
      </c>
      <c r="I44" s="13">
        <f t="shared" si="2"/>
        <v>101.05202134733756</v>
      </c>
    </row>
    <row r="45" spans="1:9" x14ac:dyDescent="0.15">
      <c r="A45" s="199" t="s">
        <v>510</v>
      </c>
      <c r="B45" s="10">
        <v>128710</v>
      </c>
      <c r="C45" s="10">
        <v>356829</v>
      </c>
      <c r="D45" s="10">
        <v>179122</v>
      </c>
      <c r="E45" s="10">
        <v>177707</v>
      </c>
      <c r="F45" s="10">
        <f t="shared" si="1"/>
        <v>3084</v>
      </c>
      <c r="G45" s="11">
        <f t="shared" si="3"/>
        <v>0.87181444260696261</v>
      </c>
      <c r="H45" s="11">
        <f t="shared" si="0"/>
        <v>2.7723486908554116</v>
      </c>
      <c r="I45" s="11">
        <f t="shared" si="2"/>
        <v>100.79625450882632</v>
      </c>
    </row>
    <row r="46" spans="1:9" x14ac:dyDescent="0.15">
      <c r="A46" s="200" t="s">
        <v>511</v>
      </c>
      <c r="B46" s="10">
        <v>129944</v>
      </c>
      <c r="C46" s="10">
        <v>357303</v>
      </c>
      <c r="D46" s="10">
        <v>179114</v>
      </c>
      <c r="E46" s="10">
        <v>178189</v>
      </c>
      <c r="F46" s="10">
        <f t="shared" si="1"/>
        <v>474</v>
      </c>
      <c r="G46" s="11">
        <f t="shared" si="3"/>
        <v>0.13283673692440917</v>
      </c>
      <c r="H46" s="11">
        <f t="shared" si="0"/>
        <v>2.7496690882226189</v>
      </c>
      <c r="I46" s="11">
        <f t="shared" si="2"/>
        <v>100.51911172968029</v>
      </c>
    </row>
    <row r="47" spans="1:9" x14ac:dyDescent="0.15">
      <c r="A47" s="199" t="s">
        <v>512</v>
      </c>
      <c r="B47" s="10">
        <v>131410</v>
      </c>
      <c r="C47" s="10">
        <v>357871</v>
      </c>
      <c r="D47" s="10">
        <v>179000</v>
      </c>
      <c r="E47" s="10">
        <v>178871</v>
      </c>
      <c r="F47" s="10">
        <f t="shared" si="1"/>
        <v>568</v>
      </c>
      <c r="G47" s="11">
        <f t="shared" si="3"/>
        <v>0.1589687184266575</v>
      </c>
      <c r="H47" s="11">
        <f t="shared" si="0"/>
        <v>2.7233163381782211</v>
      </c>
      <c r="I47" s="11">
        <f t="shared" si="2"/>
        <v>100.07211901314355</v>
      </c>
    </row>
    <row r="48" spans="1:9" ht="13.5" thickBot="1" x14ac:dyDescent="0.2">
      <c r="A48" s="205" t="s">
        <v>513</v>
      </c>
      <c r="B48" s="38">
        <v>133463</v>
      </c>
      <c r="C48" s="38">
        <v>359096</v>
      </c>
      <c r="D48" s="38">
        <v>179355</v>
      </c>
      <c r="E48" s="38">
        <v>179741</v>
      </c>
      <c r="F48" s="38">
        <f>C48-C47</f>
        <v>1225</v>
      </c>
      <c r="G48" s="16">
        <f>F48/C47*100</f>
        <v>0.34230211444906128</v>
      </c>
      <c r="H48" s="16">
        <f>C48/B48</f>
        <v>2.6906033882049707</v>
      </c>
      <c r="I48" s="16">
        <f>D48/E48*100</f>
        <v>99.785246549201361</v>
      </c>
    </row>
    <row r="58" spans="1:9" x14ac:dyDescent="0.15">
      <c r="A58" s="228"/>
      <c r="B58" s="228"/>
      <c r="C58" s="228"/>
      <c r="D58" s="228"/>
      <c r="E58" s="228"/>
      <c r="F58" s="228"/>
      <c r="G58" s="228"/>
      <c r="H58" s="228"/>
      <c r="I58" s="228"/>
    </row>
    <row r="59" spans="1:9" x14ac:dyDescent="0.15">
      <c r="A59" s="228"/>
      <c r="B59" s="228"/>
      <c r="C59" s="228"/>
      <c r="D59" s="228"/>
      <c r="E59" s="228"/>
      <c r="F59" s="228"/>
      <c r="G59" s="228"/>
      <c r="H59" s="228"/>
      <c r="I59" s="228"/>
    </row>
  </sheetData>
  <mergeCells count="9">
    <mergeCell ref="A1:D2"/>
    <mergeCell ref="A58:I58"/>
    <mergeCell ref="A59:I59"/>
    <mergeCell ref="H7:H8"/>
    <mergeCell ref="I7:I8"/>
    <mergeCell ref="A7:A8"/>
    <mergeCell ref="B7:B8"/>
    <mergeCell ref="C7:E7"/>
    <mergeCell ref="G7:G8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29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J63"/>
  <sheetViews>
    <sheetView zoomScaleNormal="100" zoomScaleSheetLayoutView="115" workbookViewId="0"/>
  </sheetViews>
  <sheetFormatPr defaultRowHeight="12.75" x14ac:dyDescent="0.15"/>
  <cols>
    <col min="1" max="1" width="9" style="2" customWidth="1"/>
    <col min="2" max="2" width="8.5" style="2" customWidth="1"/>
    <col min="3" max="4" width="9" style="2" customWidth="1"/>
    <col min="5" max="5" width="8.25" style="2" customWidth="1"/>
    <col min="6" max="6" width="9" style="2" customWidth="1"/>
    <col min="7" max="7" width="8.5" style="2" customWidth="1"/>
    <col min="8" max="8" width="9" style="2" customWidth="1"/>
    <col min="9" max="9" width="9.125" style="2" customWidth="1"/>
    <col min="10" max="10" width="8.25" style="2" customWidth="1"/>
    <col min="11" max="16384" width="9" style="2"/>
  </cols>
  <sheetData>
    <row r="8" spans="1:10" x14ac:dyDescent="0.15">
      <c r="A8" s="2" t="s">
        <v>242</v>
      </c>
    </row>
    <row r="9" spans="1:10" ht="13.5" thickBot="1" x14ac:dyDescent="0.2">
      <c r="J9" s="102" t="s">
        <v>561</v>
      </c>
    </row>
    <row r="10" spans="1:10" x14ac:dyDescent="0.15">
      <c r="A10" s="259" t="s">
        <v>226</v>
      </c>
      <c r="B10" s="256" t="s">
        <v>227</v>
      </c>
      <c r="C10" s="256"/>
      <c r="D10" s="256"/>
      <c r="E10" s="261" t="s">
        <v>231</v>
      </c>
      <c r="F10" s="263" t="s">
        <v>226</v>
      </c>
      <c r="G10" s="256" t="s">
        <v>227</v>
      </c>
      <c r="H10" s="256"/>
      <c r="I10" s="256"/>
      <c r="J10" s="257" t="s">
        <v>231</v>
      </c>
    </row>
    <row r="11" spans="1:10" x14ac:dyDescent="0.15">
      <c r="A11" s="260"/>
      <c r="B11" s="90" t="s">
        <v>228</v>
      </c>
      <c r="C11" s="90" t="s">
        <v>229</v>
      </c>
      <c r="D11" s="90" t="s">
        <v>230</v>
      </c>
      <c r="E11" s="262"/>
      <c r="F11" s="264"/>
      <c r="G11" s="90" t="s">
        <v>228</v>
      </c>
      <c r="H11" s="90" t="s">
        <v>229</v>
      </c>
      <c r="I11" s="90" t="s">
        <v>230</v>
      </c>
      <c r="J11" s="258"/>
    </row>
    <row r="12" spans="1:10" x14ac:dyDescent="0.15">
      <c r="A12" s="55"/>
      <c r="F12" s="85"/>
    </row>
    <row r="13" spans="1:10" x14ac:dyDescent="0.15">
      <c r="A13" s="79" t="s">
        <v>245</v>
      </c>
      <c r="B13" s="10">
        <v>23502</v>
      </c>
      <c r="C13" s="80">
        <v>11618</v>
      </c>
      <c r="D13" s="80">
        <v>11884</v>
      </c>
      <c r="E13" s="32">
        <v>5.460692170963207</v>
      </c>
      <c r="F13" s="100" t="s">
        <v>252</v>
      </c>
      <c r="G13" s="10">
        <v>5326</v>
      </c>
      <c r="H13" s="10">
        <v>1682</v>
      </c>
      <c r="I13" s="10">
        <v>3644</v>
      </c>
      <c r="J13" s="32">
        <v>1.2374966599672386</v>
      </c>
    </row>
    <row r="14" spans="1:10" x14ac:dyDescent="0.15">
      <c r="A14" s="79">
        <v>60</v>
      </c>
      <c r="B14" s="10">
        <v>4943</v>
      </c>
      <c r="C14" s="80">
        <v>2446</v>
      </c>
      <c r="D14" s="80">
        <v>2497</v>
      </c>
      <c r="E14" s="32">
        <v>1.1485065696992229</v>
      </c>
      <c r="F14" s="100">
        <v>90</v>
      </c>
      <c r="G14" s="10">
        <v>1533</v>
      </c>
      <c r="H14" s="10">
        <v>546</v>
      </c>
      <c r="I14" s="10">
        <v>987</v>
      </c>
      <c r="J14" s="32">
        <v>0.3561927111772018</v>
      </c>
    </row>
    <row r="15" spans="1:10" x14ac:dyDescent="0.15">
      <c r="A15" s="79">
        <v>61</v>
      </c>
      <c r="B15" s="10">
        <v>4895</v>
      </c>
      <c r="C15" s="10">
        <v>2454</v>
      </c>
      <c r="D15" s="10">
        <v>2441</v>
      </c>
      <c r="E15" s="32">
        <v>1.1373537646525786</v>
      </c>
      <c r="F15" s="100">
        <v>91</v>
      </c>
      <c r="G15" s="10">
        <v>1310</v>
      </c>
      <c r="H15" s="10">
        <v>435</v>
      </c>
      <c r="I15" s="10">
        <v>875</v>
      </c>
      <c r="J15" s="32">
        <v>0.30437863773133356</v>
      </c>
    </row>
    <row r="16" spans="1:10" x14ac:dyDescent="0.15">
      <c r="A16" s="79">
        <v>62</v>
      </c>
      <c r="B16" s="10">
        <v>4646</v>
      </c>
      <c r="C16" s="80">
        <v>2248</v>
      </c>
      <c r="D16" s="80">
        <v>2398</v>
      </c>
      <c r="E16" s="32">
        <v>1.0794985884731112</v>
      </c>
      <c r="F16" s="100">
        <v>92</v>
      </c>
      <c r="G16" s="10">
        <v>1024</v>
      </c>
      <c r="H16" s="10">
        <v>310</v>
      </c>
      <c r="I16" s="10">
        <v>714</v>
      </c>
      <c r="J16" s="32">
        <v>0.2379265076617447</v>
      </c>
    </row>
    <row r="17" spans="1:10" x14ac:dyDescent="0.15">
      <c r="A17" s="79">
        <v>63</v>
      </c>
      <c r="B17" s="10">
        <v>4698</v>
      </c>
      <c r="C17" s="80">
        <v>2356</v>
      </c>
      <c r="D17" s="80">
        <v>2342</v>
      </c>
      <c r="E17" s="32">
        <v>1.0915807939403093</v>
      </c>
      <c r="F17" s="100">
        <v>93</v>
      </c>
      <c r="G17" s="10">
        <v>812</v>
      </c>
      <c r="H17" s="10">
        <v>212</v>
      </c>
      <c r="I17" s="10">
        <v>600</v>
      </c>
      <c r="J17" s="32">
        <v>0.18866828537239913</v>
      </c>
    </row>
    <row r="18" spans="1:10" x14ac:dyDescent="0.15">
      <c r="A18" s="79">
        <v>64</v>
      </c>
      <c r="B18" s="10">
        <v>4320</v>
      </c>
      <c r="C18" s="80">
        <v>2114</v>
      </c>
      <c r="D18" s="80">
        <v>2206</v>
      </c>
      <c r="E18" s="32">
        <v>1.0037524541979856</v>
      </c>
      <c r="F18" s="100">
        <v>94</v>
      </c>
      <c r="G18" s="10">
        <v>647</v>
      </c>
      <c r="H18" s="10">
        <v>179</v>
      </c>
      <c r="I18" s="10">
        <v>468</v>
      </c>
      <c r="J18" s="32">
        <v>0.15033051802455941</v>
      </c>
    </row>
    <row r="19" spans="1:10" x14ac:dyDescent="0.15">
      <c r="A19" s="79"/>
      <c r="B19" s="81"/>
      <c r="C19" s="81"/>
      <c r="D19" s="81"/>
      <c r="E19" s="32"/>
      <c r="F19" s="85"/>
    </row>
    <row r="20" spans="1:10" x14ac:dyDescent="0.15">
      <c r="A20" s="79" t="s">
        <v>246</v>
      </c>
      <c r="B20" s="10">
        <v>23010</v>
      </c>
      <c r="C20" s="80">
        <v>11069</v>
      </c>
      <c r="D20" s="80">
        <v>11941</v>
      </c>
      <c r="E20" s="32">
        <v>5.3463759192351041</v>
      </c>
      <c r="F20" s="100" t="s">
        <v>253</v>
      </c>
      <c r="G20" s="21">
        <v>1505</v>
      </c>
      <c r="H20" s="21">
        <v>338</v>
      </c>
      <c r="I20" s="21">
        <v>1167</v>
      </c>
      <c r="J20" s="101">
        <v>0.34968690823332599</v>
      </c>
    </row>
    <row r="21" spans="1:10" x14ac:dyDescent="0.15">
      <c r="A21" s="79">
        <v>65</v>
      </c>
      <c r="B21" s="10">
        <v>4442</v>
      </c>
      <c r="C21" s="80">
        <v>2169</v>
      </c>
      <c r="D21" s="80">
        <v>2273</v>
      </c>
      <c r="E21" s="32">
        <v>1.0320991670248731</v>
      </c>
      <c r="F21" s="100">
        <v>95</v>
      </c>
      <c r="G21" s="21">
        <v>505</v>
      </c>
      <c r="H21" s="21">
        <v>130</v>
      </c>
      <c r="I21" s="21">
        <v>375</v>
      </c>
      <c r="J21" s="101">
        <v>0.11733680309490341</v>
      </c>
    </row>
    <row r="22" spans="1:10" x14ac:dyDescent="0.15">
      <c r="A22" s="79">
        <v>66</v>
      </c>
      <c r="B22" s="10">
        <v>4521</v>
      </c>
      <c r="C22" s="80">
        <v>2173</v>
      </c>
      <c r="D22" s="80">
        <v>2348</v>
      </c>
      <c r="E22" s="32">
        <v>1.0504548253308086</v>
      </c>
      <c r="F22" s="100">
        <v>96</v>
      </c>
      <c r="G22" s="21">
        <v>424</v>
      </c>
      <c r="H22" s="21">
        <v>112</v>
      </c>
      <c r="I22" s="21">
        <v>312</v>
      </c>
      <c r="J22" s="101">
        <v>9.8516444578691173E-2</v>
      </c>
    </row>
    <row r="23" spans="1:10" x14ac:dyDescent="0.15">
      <c r="A23" s="79">
        <v>67</v>
      </c>
      <c r="B23" s="10">
        <v>4471</v>
      </c>
      <c r="C23" s="10">
        <v>2141</v>
      </c>
      <c r="D23" s="10">
        <v>2330</v>
      </c>
      <c r="E23" s="32">
        <v>1.0388373200738872</v>
      </c>
      <c r="F23" s="100">
        <v>97</v>
      </c>
      <c r="G23" s="21">
        <v>249</v>
      </c>
      <c r="H23" s="21">
        <v>44</v>
      </c>
      <c r="I23" s="21">
        <v>205</v>
      </c>
      <c r="J23" s="101">
        <v>5.785517617946722E-2</v>
      </c>
    </row>
    <row r="24" spans="1:10" x14ac:dyDescent="0.15">
      <c r="A24" s="79">
        <v>68</v>
      </c>
      <c r="B24" s="10">
        <v>4624</v>
      </c>
      <c r="C24" s="80">
        <v>2219</v>
      </c>
      <c r="D24" s="80">
        <v>2405</v>
      </c>
      <c r="E24" s="32">
        <v>1.0743868861600658</v>
      </c>
      <c r="F24" s="100">
        <v>98</v>
      </c>
      <c r="G24" s="21">
        <v>208</v>
      </c>
      <c r="H24" s="21">
        <v>32</v>
      </c>
      <c r="I24" s="21">
        <v>176</v>
      </c>
      <c r="J24" s="101">
        <v>4.8328821868791894E-2</v>
      </c>
    </row>
    <row r="25" spans="1:10" x14ac:dyDescent="0.15">
      <c r="A25" s="79">
        <v>69</v>
      </c>
      <c r="B25" s="10">
        <v>4952</v>
      </c>
      <c r="C25" s="80">
        <v>2367</v>
      </c>
      <c r="D25" s="80">
        <v>2585</v>
      </c>
      <c r="E25" s="32">
        <v>1.1505977206454685</v>
      </c>
      <c r="F25" s="100">
        <v>99</v>
      </c>
      <c r="G25" s="21">
        <v>119</v>
      </c>
      <c r="H25" s="21">
        <v>20</v>
      </c>
      <c r="I25" s="21">
        <v>99</v>
      </c>
      <c r="J25" s="101">
        <v>2.764966251147229E-2</v>
      </c>
    </row>
    <row r="26" spans="1:10" x14ac:dyDescent="0.15">
      <c r="A26" s="79"/>
      <c r="B26" s="81"/>
      <c r="C26" s="81"/>
      <c r="D26" s="81"/>
      <c r="E26" s="32"/>
      <c r="F26" s="85"/>
    </row>
    <row r="27" spans="1:10" x14ac:dyDescent="0.15">
      <c r="A27" s="79" t="s">
        <v>247</v>
      </c>
      <c r="B27" s="10">
        <v>29924</v>
      </c>
      <c r="C27" s="80">
        <v>13674</v>
      </c>
      <c r="D27" s="80">
        <v>16250</v>
      </c>
      <c r="E27" s="32">
        <v>6.9528445461621571</v>
      </c>
      <c r="F27" s="100" t="s">
        <v>254</v>
      </c>
      <c r="G27" s="2">
        <v>230</v>
      </c>
      <c r="H27" s="2">
        <v>28</v>
      </c>
      <c r="I27" s="2">
        <v>202</v>
      </c>
      <c r="J27" s="170">
        <v>5.3440524181837194E-2</v>
      </c>
    </row>
    <row r="28" spans="1:10" x14ac:dyDescent="0.15">
      <c r="A28" s="79">
        <v>70</v>
      </c>
      <c r="B28" s="10">
        <v>5093</v>
      </c>
      <c r="C28" s="80">
        <v>2411</v>
      </c>
      <c r="D28" s="80">
        <v>2682</v>
      </c>
      <c r="E28" s="32">
        <v>1.183359085469986</v>
      </c>
      <c r="F28" s="100">
        <v>100</v>
      </c>
      <c r="G28" s="2">
        <v>86</v>
      </c>
      <c r="H28" s="2">
        <v>15</v>
      </c>
      <c r="I28" s="2">
        <v>71</v>
      </c>
      <c r="J28" s="170">
        <v>1.9982109041904342E-2</v>
      </c>
    </row>
    <row r="29" spans="1:10" x14ac:dyDescent="0.15">
      <c r="A29" s="79">
        <v>71</v>
      </c>
      <c r="B29" s="10">
        <v>5610</v>
      </c>
      <c r="C29" s="80">
        <v>2573</v>
      </c>
      <c r="D29" s="80">
        <v>3037</v>
      </c>
      <c r="E29" s="32">
        <v>1.3034840898265505</v>
      </c>
      <c r="F29" s="100">
        <v>101</v>
      </c>
      <c r="G29" s="2">
        <v>57</v>
      </c>
      <c r="H29" s="2">
        <v>8</v>
      </c>
      <c r="I29" s="2">
        <v>49</v>
      </c>
      <c r="J29" s="170">
        <v>1.3243955992890086E-2</v>
      </c>
    </row>
    <row r="30" spans="1:10" x14ac:dyDescent="0.15">
      <c r="A30" s="79">
        <v>72</v>
      </c>
      <c r="B30" s="10">
        <v>6443</v>
      </c>
      <c r="C30" s="80">
        <v>2907</v>
      </c>
      <c r="D30" s="80">
        <v>3536</v>
      </c>
      <c r="E30" s="32">
        <v>1.4970317274068567</v>
      </c>
      <c r="F30" s="100">
        <v>102</v>
      </c>
      <c r="G30" s="2">
        <v>37</v>
      </c>
      <c r="H30" s="2">
        <v>3</v>
      </c>
      <c r="I30" s="2">
        <v>34</v>
      </c>
      <c r="J30" s="170">
        <v>8.5969538901216353E-3</v>
      </c>
    </row>
    <row r="31" spans="1:10" x14ac:dyDescent="0.15">
      <c r="A31" s="79">
        <v>73</v>
      </c>
      <c r="B31" s="10">
        <v>6267</v>
      </c>
      <c r="C31" s="10">
        <v>2853</v>
      </c>
      <c r="D31" s="10">
        <v>3414</v>
      </c>
      <c r="E31" s="32">
        <v>1.4561381089024943</v>
      </c>
      <c r="F31" s="100" t="s">
        <v>255</v>
      </c>
      <c r="G31" s="2">
        <v>50</v>
      </c>
      <c r="H31" s="2">
        <v>2</v>
      </c>
      <c r="I31" s="2">
        <v>48</v>
      </c>
      <c r="J31" s="170">
        <v>1.1617505256921129E-2</v>
      </c>
    </row>
    <row r="32" spans="1:10" x14ac:dyDescent="0.15">
      <c r="A32" s="79">
        <v>74</v>
      </c>
      <c r="B32" s="10">
        <v>6511</v>
      </c>
      <c r="C32" s="80">
        <v>2930</v>
      </c>
      <c r="D32" s="80">
        <v>3581</v>
      </c>
      <c r="E32" s="32">
        <v>1.5128315345562695</v>
      </c>
      <c r="F32" s="100" t="s">
        <v>251</v>
      </c>
      <c r="G32" s="2">
        <v>0</v>
      </c>
      <c r="H32" s="2">
        <v>0</v>
      </c>
      <c r="I32" s="2">
        <v>0</v>
      </c>
      <c r="J32" s="170">
        <v>0</v>
      </c>
    </row>
    <row r="33" spans="1:10" x14ac:dyDescent="0.15">
      <c r="A33" s="52"/>
      <c r="F33" s="85"/>
    </row>
    <row r="34" spans="1:10" x14ac:dyDescent="0.15">
      <c r="A34" s="79" t="s">
        <v>248</v>
      </c>
      <c r="B34" s="10">
        <v>23912</v>
      </c>
      <c r="C34" s="80">
        <v>10375</v>
      </c>
      <c r="D34" s="80">
        <v>13537</v>
      </c>
      <c r="E34" s="93">
        <v>5.5559557140699605</v>
      </c>
      <c r="F34" s="94"/>
      <c r="G34" s="10"/>
      <c r="H34" s="10"/>
      <c r="I34" s="10"/>
      <c r="J34" s="32"/>
    </row>
    <row r="35" spans="1:10" x14ac:dyDescent="0.15">
      <c r="A35" s="79">
        <v>75</v>
      </c>
      <c r="B35" s="10">
        <v>4404</v>
      </c>
      <c r="C35" s="80">
        <v>1994</v>
      </c>
      <c r="D35" s="80">
        <v>2410</v>
      </c>
      <c r="E35" s="93">
        <v>1.0232698630296129</v>
      </c>
      <c r="F35" s="94"/>
      <c r="G35" s="10"/>
      <c r="H35" s="80"/>
      <c r="I35" s="80"/>
      <c r="J35" s="32"/>
    </row>
    <row r="36" spans="1:10" x14ac:dyDescent="0.15">
      <c r="A36" s="79">
        <v>76</v>
      </c>
      <c r="B36" s="10">
        <v>4222</v>
      </c>
      <c r="C36" s="80">
        <v>1825</v>
      </c>
      <c r="D36" s="80">
        <v>2397</v>
      </c>
      <c r="E36" s="93">
        <v>0.98098214389442018</v>
      </c>
      <c r="F36" s="94"/>
      <c r="G36" s="10"/>
      <c r="H36" s="80"/>
      <c r="I36" s="80"/>
      <c r="J36" s="32"/>
    </row>
    <row r="37" spans="1:10" x14ac:dyDescent="0.15">
      <c r="A37" s="79">
        <v>77</v>
      </c>
      <c r="B37" s="10">
        <v>4918</v>
      </c>
      <c r="C37" s="80">
        <v>2141</v>
      </c>
      <c r="D37" s="80">
        <v>2777</v>
      </c>
      <c r="E37" s="93">
        <v>1.1426978170707622</v>
      </c>
      <c r="F37" s="94"/>
      <c r="G37" s="10"/>
      <c r="H37" s="80"/>
      <c r="I37" s="80"/>
      <c r="J37" s="32"/>
    </row>
    <row r="38" spans="1:10" x14ac:dyDescent="0.15">
      <c r="A38" s="79">
        <v>78</v>
      </c>
      <c r="B38" s="10">
        <v>5285</v>
      </c>
      <c r="C38" s="80">
        <v>2247</v>
      </c>
      <c r="D38" s="80">
        <v>3038</v>
      </c>
      <c r="E38" s="93">
        <v>1.2279703056565634</v>
      </c>
      <c r="F38" s="94"/>
      <c r="G38" s="10"/>
      <c r="H38" s="80"/>
      <c r="I38" s="80"/>
      <c r="J38" s="32"/>
    </row>
    <row r="39" spans="1:10" x14ac:dyDescent="0.15">
      <c r="A39" s="79">
        <v>79</v>
      </c>
      <c r="B39" s="34">
        <v>5083</v>
      </c>
      <c r="C39" s="82">
        <v>2168</v>
      </c>
      <c r="D39" s="82">
        <v>2915</v>
      </c>
      <c r="E39" s="96">
        <v>1.181035584418602</v>
      </c>
      <c r="F39" s="94"/>
      <c r="G39" s="10"/>
      <c r="H39" s="80"/>
      <c r="I39" s="80"/>
      <c r="J39" s="32"/>
    </row>
    <row r="40" spans="1:10" x14ac:dyDescent="0.15">
      <c r="A40" s="52"/>
      <c r="E40" s="84"/>
      <c r="F40" s="52"/>
    </row>
    <row r="41" spans="1:10" x14ac:dyDescent="0.15">
      <c r="A41" s="94" t="s">
        <v>249</v>
      </c>
      <c r="B41" s="10">
        <v>20430</v>
      </c>
      <c r="C41" s="10">
        <v>8769</v>
      </c>
      <c r="D41" s="10">
        <v>11661</v>
      </c>
      <c r="E41" s="96">
        <v>4.7469126479779726</v>
      </c>
      <c r="F41" s="94"/>
      <c r="G41" s="10"/>
      <c r="H41" s="10"/>
      <c r="I41" s="10"/>
      <c r="J41" s="32"/>
    </row>
    <row r="42" spans="1:10" x14ac:dyDescent="0.15">
      <c r="A42" s="94">
        <v>80</v>
      </c>
      <c r="B42" s="10">
        <v>5010</v>
      </c>
      <c r="C42" s="80">
        <v>2156</v>
      </c>
      <c r="D42" s="80">
        <v>2854</v>
      </c>
      <c r="E42" s="93">
        <v>1.1640740267434972</v>
      </c>
      <c r="F42" s="94"/>
      <c r="G42" s="10"/>
      <c r="H42" s="80"/>
      <c r="I42" s="80"/>
      <c r="J42" s="32"/>
    </row>
    <row r="43" spans="1:10" x14ac:dyDescent="0.15">
      <c r="A43" s="94">
        <v>81</v>
      </c>
      <c r="B43" s="10">
        <v>4519</v>
      </c>
      <c r="C43" s="80">
        <v>1909</v>
      </c>
      <c r="D43" s="80">
        <v>2610</v>
      </c>
      <c r="E43" s="93">
        <v>1.0499901251205317</v>
      </c>
      <c r="F43" s="94"/>
      <c r="G43" s="10"/>
      <c r="H43" s="80"/>
      <c r="I43" s="80"/>
      <c r="J43" s="32"/>
    </row>
    <row r="44" spans="1:10" x14ac:dyDescent="0.15">
      <c r="A44" s="94">
        <v>82</v>
      </c>
      <c r="B44" s="10">
        <v>3828</v>
      </c>
      <c r="C44" s="80">
        <v>1665</v>
      </c>
      <c r="D44" s="80">
        <v>2163</v>
      </c>
      <c r="E44" s="93">
        <v>0.88943620246988153</v>
      </c>
      <c r="F44" s="94"/>
      <c r="G44" s="10"/>
      <c r="H44" s="80"/>
      <c r="I44" s="80"/>
      <c r="J44" s="32"/>
    </row>
    <row r="45" spans="1:10" x14ac:dyDescent="0.15">
      <c r="A45" s="94">
        <v>83</v>
      </c>
      <c r="B45" s="10">
        <v>3498</v>
      </c>
      <c r="C45" s="80">
        <v>1498</v>
      </c>
      <c r="D45" s="80">
        <v>2000</v>
      </c>
      <c r="E45" s="93">
        <v>0.81276066777420208</v>
      </c>
      <c r="F45" s="94"/>
      <c r="G45" s="10"/>
      <c r="H45" s="80"/>
      <c r="I45" s="80"/>
      <c r="J45" s="32"/>
    </row>
    <row r="46" spans="1:10" x14ac:dyDescent="0.15">
      <c r="A46" s="94">
        <v>84</v>
      </c>
      <c r="B46" s="10">
        <v>3575</v>
      </c>
      <c r="C46" s="80">
        <v>1541</v>
      </c>
      <c r="D46" s="80">
        <v>2034</v>
      </c>
      <c r="E46" s="93">
        <v>0.83065162586986074</v>
      </c>
      <c r="F46" s="83"/>
      <c r="G46" s="10"/>
      <c r="H46" s="80"/>
      <c r="I46" s="80"/>
      <c r="J46" s="32"/>
    </row>
    <row r="47" spans="1:10" x14ac:dyDescent="0.15">
      <c r="A47" s="52"/>
      <c r="E47" s="84"/>
      <c r="F47" s="85"/>
    </row>
    <row r="48" spans="1:10" x14ac:dyDescent="0.15">
      <c r="A48" s="94" t="s">
        <v>250</v>
      </c>
      <c r="B48" s="10">
        <v>12654</v>
      </c>
      <c r="C48" s="10">
        <v>4990</v>
      </c>
      <c r="D48" s="10">
        <v>7664</v>
      </c>
      <c r="E48" s="93">
        <v>2.940158230421599</v>
      </c>
      <c r="F48" s="85"/>
    </row>
    <row r="49" spans="1:10" x14ac:dyDescent="0.15">
      <c r="A49" s="94">
        <v>85</v>
      </c>
      <c r="B49" s="10">
        <v>3199</v>
      </c>
      <c r="C49" s="80">
        <v>1343</v>
      </c>
      <c r="D49" s="80">
        <v>1856</v>
      </c>
      <c r="E49" s="93">
        <v>0.74328798633781379</v>
      </c>
      <c r="F49" s="85"/>
    </row>
    <row r="50" spans="1:10" x14ac:dyDescent="0.15">
      <c r="A50" s="94">
        <v>86</v>
      </c>
      <c r="B50" s="10">
        <v>2886</v>
      </c>
      <c r="C50" s="80">
        <v>1156</v>
      </c>
      <c r="D50" s="80">
        <v>1730</v>
      </c>
      <c r="E50" s="93">
        <v>0.67056240342948759</v>
      </c>
      <c r="F50" s="85"/>
    </row>
    <row r="51" spans="1:10" x14ac:dyDescent="0.15">
      <c r="A51" s="94">
        <v>87</v>
      </c>
      <c r="B51" s="10">
        <v>2425</v>
      </c>
      <c r="C51" s="80">
        <v>942</v>
      </c>
      <c r="D51" s="80">
        <v>1483</v>
      </c>
      <c r="E51" s="93">
        <v>0.56344900496067474</v>
      </c>
      <c r="F51" s="85"/>
    </row>
    <row r="52" spans="1:10" x14ac:dyDescent="0.15">
      <c r="A52" s="94">
        <v>88</v>
      </c>
      <c r="B52" s="10">
        <v>2262</v>
      </c>
      <c r="C52" s="80">
        <v>834</v>
      </c>
      <c r="D52" s="80">
        <v>1428</v>
      </c>
      <c r="E52" s="93">
        <v>0.52557593782311185</v>
      </c>
      <c r="F52" s="85"/>
    </row>
    <row r="53" spans="1:10" ht="13.5" thickBot="1" x14ac:dyDescent="0.2">
      <c r="A53" s="95">
        <v>89</v>
      </c>
      <c r="B53" s="17">
        <v>1882</v>
      </c>
      <c r="C53" s="88">
        <v>715</v>
      </c>
      <c r="D53" s="88">
        <v>1167</v>
      </c>
      <c r="E53" s="97">
        <v>0.43728289787051133</v>
      </c>
      <c r="F53" s="98"/>
      <c r="G53" s="99"/>
      <c r="H53" s="99"/>
      <c r="I53" s="99"/>
      <c r="J53" s="99"/>
    </row>
    <row r="54" spans="1:10" x14ac:dyDescent="0.15">
      <c r="J54" s="102" t="s">
        <v>256</v>
      </c>
    </row>
    <row r="55" spans="1:10" x14ac:dyDescent="0.15">
      <c r="A55" s="2" t="s">
        <v>550</v>
      </c>
    </row>
    <row r="56" spans="1:10" x14ac:dyDescent="0.15">
      <c r="A56" s="226" t="s">
        <v>551</v>
      </c>
    </row>
    <row r="62" spans="1:10" x14ac:dyDescent="0.15">
      <c r="A62" s="228"/>
      <c r="B62" s="228"/>
      <c r="C62" s="228"/>
      <c r="D62" s="228"/>
      <c r="E62" s="228"/>
      <c r="F62" s="228"/>
      <c r="G62" s="228"/>
      <c r="H62" s="228"/>
      <c r="I62" s="228"/>
      <c r="J62" s="228"/>
    </row>
    <row r="63" spans="1:10" x14ac:dyDescent="0.15">
      <c r="A63" s="228"/>
      <c r="B63" s="228"/>
      <c r="C63" s="228"/>
      <c r="D63" s="228"/>
      <c r="E63" s="228"/>
      <c r="F63" s="228"/>
      <c r="G63" s="228"/>
      <c r="H63" s="228"/>
      <c r="I63" s="228"/>
      <c r="J63" s="228"/>
    </row>
  </sheetData>
  <mergeCells count="8">
    <mergeCell ref="A62:J62"/>
    <mergeCell ref="A63:J63"/>
    <mergeCell ref="G10:I10"/>
    <mergeCell ref="J10:J11"/>
    <mergeCell ref="A10:A11"/>
    <mergeCell ref="B10:D10"/>
    <mergeCell ref="E10:E11"/>
    <mergeCell ref="F10:F11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9"/>
  <sheetViews>
    <sheetView zoomScale="130" zoomScaleNormal="130" zoomScaleSheetLayoutView="100" workbookViewId="0"/>
  </sheetViews>
  <sheetFormatPr defaultRowHeight="13.5" x14ac:dyDescent="0.15"/>
  <cols>
    <col min="1" max="1" width="2.5" style="171" customWidth="1"/>
    <col min="2" max="2" width="14.25" style="171" customWidth="1"/>
    <col min="3" max="3" width="9.375" style="171" customWidth="1"/>
    <col min="4" max="4" width="13.625" style="171" customWidth="1"/>
    <col min="5" max="5" width="9.375" style="171" customWidth="1"/>
    <col min="6" max="6" width="14.125" style="171" customWidth="1"/>
    <col min="7" max="8" width="9.375" style="171" customWidth="1"/>
    <col min="9" max="16384" width="9" style="171"/>
  </cols>
  <sheetData>
    <row r="1" spans="1:8" x14ac:dyDescent="0.15">
      <c r="A1" s="81" t="s">
        <v>257</v>
      </c>
      <c r="B1" s="81"/>
      <c r="C1" s="81"/>
      <c r="D1" s="81"/>
      <c r="E1" s="81"/>
      <c r="F1" s="81"/>
      <c r="G1" s="81"/>
      <c r="H1" s="81"/>
    </row>
    <row r="2" spans="1:8" ht="14.25" thickBot="1" x14ac:dyDescent="0.2">
      <c r="A2" s="81"/>
      <c r="B2" s="81"/>
      <c r="C2" s="81"/>
      <c r="D2" s="81"/>
      <c r="E2" s="81"/>
      <c r="F2" s="276">
        <v>2022</v>
      </c>
      <c r="G2" s="276"/>
      <c r="H2" s="276"/>
    </row>
    <row r="3" spans="1:8" x14ac:dyDescent="0.15">
      <c r="A3" s="277" t="s">
        <v>264</v>
      </c>
      <c r="B3" s="277"/>
      <c r="C3" s="277"/>
      <c r="D3" s="278"/>
      <c r="E3" s="237" t="s">
        <v>263</v>
      </c>
      <c r="F3" s="240" t="s">
        <v>262</v>
      </c>
      <c r="G3" s="239"/>
      <c r="H3" s="239"/>
    </row>
    <row r="4" spans="1:8" x14ac:dyDescent="0.15">
      <c r="A4" s="279"/>
      <c r="B4" s="279"/>
      <c r="C4" s="279"/>
      <c r="D4" s="280"/>
      <c r="E4" s="272"/>
      <c r="F4" s="5" t="s">
        <v>267</v>
      </c>
      <c r="G4" s="6" t="s">
        <v>258</v>
      </c>
      <c r="H4" s="190" t="s">
        <v>259</v>
      </c>
    </row>
    <row r="5" spans="1:8" x14ac:dyDescent="0.15">
      <c r="A5" s="273" t="s">
        <v>268</v>
      </c>
      <c r="B5" s="273"/>
      <c r="C5" s="81"/>
      <c r="D5" s="81"/>
      <c r="E5" s="172">
        <f>E6+E14</f>
        <v>19758</v>
      </c>
      <c r="F5" s="10">
        <f t="shared" ref="F5:H5" si="0">F6+F14</f>
        <v>32028</v>
      </c>
      <c r="G5" s="10">
        <f t="shared" si="0"/>
        <v>15299</v>
      </c>
      <c r="H5" s="10">
        <f t="shared" si="0"/>
        <v>16729</v>
      </c>
    </row>
    <row r="6" spans="1:8" x14ac:dyDescent="0.15">
      <c r="A6" s="81" t="s">
        <v>260</v>
      </c>
      <c r="B6" s="81"/>
      <c r="C6" s="81"/>
      <c r="D6" s="81"/>
      <c r="E6" s="103">
        <f>SUM(E7:E13)</f>
        <v>9595</v>
      </c>
      <c r="F6" s="10">
        <f t="shared" ref="F6:H6" si="1">SUM(F7:F13)</f>
        <v>14257</v>
      </c>
      <c r="G6" s="10">
        <f t="shared" si="1"/>
        <v>7006</v>
      </c>
      <c r="H6" s="10">
        <f t="shared" si="1"/>
        <v>7251</v>
      </c>
    </row>
    <row r="7" spans="1:8" x14ac:dyDescent="0.15">
      <c r="A7" s="81"/>
      <c r="B7" s="81" t="s">
        <v>265</v>
      </c>
      <c r="C7" s="274" t="s">
        <v>283</v>
      </c>
      <c r="D7" s="275"/>
      <c r="E7" s="103">
        <v>412</v>
      </c>
      <c r="F7" s="10">
        <v>625</v>
      </c>
      <c r="G7" s="10">
        <v>275</v>
      </c>
      <c r="H7" s="10">
        <v>350</v>
      </c>
    </row>
    <row r="8" spans="1:8" x14ac:dyDescent="0.15">
      <c r="A8" s="81"/>
      <c r="B8" s="81" t="s">
        <v>266</v>
      </c>
      <c r="C8" s="274" t="s">
        <v>284</v>
      </c>
      <c r="D8" s="275"/>
      <c r="E8" s="103">
        <v>878</v>
      </c>
      <c r="F8" s="10">
        <v>1263</v>
      </c>
      <c r="G8" s="10">
        <v>633</v>
      </c>
      <c r="H8" s="10">
        <v>630</v>
      </c>
    </row>
    <row r="9" spans="1:8" x14ac:dyDescent="0.15">
      <c r="A9" s="81"/>
      <c r="B9" s="81" t="s">
        <v>269</v>
      </c>
      <c r="C9" s="274" t="s">
        <v>285</v>
      </c>
      <c r="D9" s="275"/>
      <c r="E9" s="103">
        <v>728</v>
      </c>
      <c r="F9" s="10">
        <v>1015</v>
      </c>
      <c r="G9" s="10">
        <v>524</v>
      </c>
      <c r="H9" s="10">
        <v>491</v>
      </c>
    </row>
    <row r="10" spans="1:8" x14ac:dyDescent="0.15">
      <c r="A10" s="81"/>
      <c r="B10" s="81" t="s">
        <v>270</v>
      </c>
      <c r="C10" s="281" t="s">
        <v>287</v>
      </c>
      <c r="D10" s="282"/>
      <c r="E10" s="103">
        <v>4342</v>
      </c>
      <c r="F10" s="10">
        <v>6683</v>
      </c>
      <c r="G10" s="10">
        <v>3283</v>
      </c>
      <c r="H10" s="10">
        <v>3400</v>
      </c>
    </row>
    <row r="11" spans="1:8" x14ac:dyDescent="0.15">
      <c r="A11" s="81"/>
      <c r="B11" s="81" t="s">
        <v>271</v>
      </c>
      <c r="C11" s="274" t="s">
        <v>288</v>
      </c>
      <c r="D11" s="275"/>
      <c r="E11" s="103">
        <v>899</v>
      </c>
      <c r="F11" s="10">
        <v>1198</v>
      </c>
      <c r="G11" s="10">
        <v>589</v>
      </c>
      <c r="H11" s="10">
        <v>609</v>
      </c>
    </row>
    <row r="12" spans="1:8" x14ac:dyDescent="0.15">
      <c r="A12" s="81"/>
      <c r="B12" s="81" t="s">
        <v>272</v>
      </c>
      <c r="C12" s="281" t="s">
        <v>289</v>
      </c>
      <c r="D12" s="282"/>
      <c r="E12" s="103">
        <v>2197</v>
      </c>
      <c r="F12" s="10">
        <v>3246</v>
      </c>
      <c r="G12" s="10">
        <v>1600</v>
      </c>
      <c r="H12" s="10">
        <v>1646</v>
      </c>
    </row>
    <row r="13" spans="1:8" x14ac:dyDescent="0.15">
      <c r="A13" s="81"/>
      <c r="B13" s="81" t="s">
        <v>273</v>
      </c>
      <c r="C13" s="108" t="s">
        <v>290</v>
      </c>
      <c r="D13" s="108"/>
      <c r="E13" s="103">
        <v>139</v>
      </c>
      <c r="F13" s="10">
        <v>227</v>
      </c>
      <c r="G13" s="10">
        <v>102</v>
      </c>
      <c r="H13" s="10">
        <v>125</v>
      </c>
    </row>
    <row r="14" spans="1:8" x14ac:dyDescent="0.15">
      <c r="A14" s="108" t="s">
        <v>261</v>
      </c>
      <c r="B14" s="81"/>
      <c r="C14" s="108"/>
      <c r="D14" s="108"/>
      <c r="E14" s="103">
        <f>SUM(E15:E18)</f>
        <v>10163</v>
      </c>
      <c r="F14" s="10">
        <f t="shared" ref="F14:H14" si="2">SUM(F15:F18)</f>
        <v>17771</v>
      </c>
      <c r="G14" s="10">
        <f t="shared" si="2"/>
        <v>8293</v>
      </c>
      <c r="H14" s="10">
        <f t="shared" si="2"/>
        <v>9478</v>
      </c>
    </row>
    <row r="15" spans="1:8" x14ac:dyDescent="0.15">
      <c r="A15" s="81"/>
      <c r="B15" s="81" t="s">
        <v>274</v>
      </c>
      <c r="C15" s="274" t="s">
        <v>291</v>
      </c>
      <c r="D15" s="275"/>
      <c r="E15" s="103">
        <v>2840</v>
      </c>
      <c r="F15" s="10">
        <v>4702</v>
      </c>
      <c r="G15" s="10">
        <v>2249</v>
      </c>
      <c r="H15" s="10">
        <v>2453</v>
      </c>
    </row>
    <row r="16" spans="1:8" x14ac:dyDescent="0.15">
      <c r="A16" s="81"/>
      <c r="B16" s="81" t="s">
        <v>275</v>
      </c>
      <c r="C16" s="281" t="s">
        <v>292</v>
      </c>
      <c r="D16" s="282"/>
      <c r="E16" s="103">
        <v>3451</v>
      </c>
      <c r="F16" s="10">
        <v>5809</v>
      </c>
      <c r="G16" s="10">
        <v>2681</v>
      </c>
      <c r="H16" s="10">
        <v>3128</v>
      </c>
    </row>
    <row r="17" spans="1:8" x14ac:dyDescent="0.15">
      <c r="A17" s="81"/>
      <c r="B17" s="81" t="s">
        <v>276</v>
      </c>
      <c r="C17" s="274" t="s">
        <v>293</v>
      </c>
      <c r="D17" s="275"/>
      <c r="E17" s="103">
        <v>2433</v>
      </c>
      <c r="F17" s="10">
        <v>4151</v>
      </c>
      <c r="G17" s="10">
        <v>1868</v>
      </c>
      <c r="H17" s="10">
        <v>2283</v>
      </c>
    </row>
    <row r="18" spans="1:8" ht="14.25" thickBot="1" x14ac:dyDescent="0.2">
      <c r="A18" s="173"/>
      <c r="B18" s="173" t="s">
        <v>277</v>
      </c>
      <c r="C18" s="266" t="s">
        <v>294</v>
      </c>
      <c r="D18" s="267"/>
      <c r="E18" s="174">
        <v>1439</v>
      </c>
      <c r="F18" s="17">
        <v>3109</v>
      </c>
      <c r="G18" s="17">
        <v>1495</v>
      </c>
      <c r="H18" s="17">
        <v>1614</v>
      </c>
    </row>
    <row r="19" spans="1:8" x14ac:dyDescent="0.15">
      <c r="B19" s="81"/>
      <c r="C19" s="81"/>
      <c r="D19" s="81"/>
      <c r="E19" s="81"/>
      <c r="F19" s="81"/>
      <c r="G19" s="81"/>
      <c r="H19" s="175" t="s">
        <v>27</v>
      </c>
    </row>
    <row r="20" spans="1:8" x14ac:dyDescent="0.15">
      <c r="A20" s="81" t="s">
        <v>544</v>
      </c>
      <c r="B20" s="81"/>
      <c r="C20" s="81"/>
      <c r="D20" s="81"/>
      <c r="E20" s="81"/>
      <c r="F20" s="81"/>
      <c r="G20" s="81"/>
      <c r="H20" s="175"/>
    </row>
    <row r="21" spans="1:8" x14ac:dyDescent="0.15">
      <c r="A21" s="81"/>
      <c r="B21" s="81"/>
      <c r="C21" s="81"/>
      <c r="D21" s="81"/>
      <c r="E21" s="81"/>
      <c r="F21" s="81"/>
      <c r="G21" s="81"/>
      <c r="H21" s="175"/>
    </row>
    <row r="22" spans="1:8" x14ac:dyDescent="0.15">
      <c r="A22" s="81"/>
      <c r="B22" s="81"/>
      <c r="C22" s="81"/>
      <c r="D22" s="81"/>
      <c r="E22" s="81"/>
      <c r="F22" s="81"/>
      <c r="G22" s="81"/>
      <c r="H22" s="175"/>
    </row>
    <row r="23" spans="1:8" x14ac:dyDescent="0.15">
      <c r="A23" s="81"/>
      <c r="B23" s="81"/>
      <c r="C23" s="81"/>
      <c r="D23" s="81"/>
      <c r="E23" s="81"/>
      <c r="F23" s="81"/>
      <c r="G23" s="81"/>
      <c r="H23" s="175"/>
    </row>
    <row r="24" spans="1:8" x14ac:dyDescent="0.15">
      <c r="A24" s="81"/>
      <c r="B24" s="81"/>
      <c r="C24" s="81"/>
      <c r="D24" s="81"/>
      <c r="E24" s="81"/>
      <c r="F24" s="81"/>
      <c r="G24" s="81"/>
      <c r="H24" s="175"/>
    </row>
    <row r="25" spans="1:8" x14ac:dyDescent="0.15">
      <c r="A25" s="81"/>
      <c r="B25" s="81"/>
      <c r="C25" s="81"/>
      <c r="D25" s="81"/>
      <c r="E25" s="81"/>
      <c r="F25" s="81"/>
      <c r="G25" s="81"/>
      <c r="H25" s="175"/>
    </row>
    <row r="28" spans="1:8" x14ac:dyDescent="0.15">
      <c r="A28" s="135" t="s">
        <v>278</v>
      </c>
      <c r="B28" s="135"/>
      <c r="C28" s="135"/>
      <c r="D28" s="135"/>
      <c r="E28" s="135"/>
      <c r="F28" s="135"/>
      <c r="G28" s="135"/>
    </row>
    <row r="29" spans="1:8" ht="14.25" thickBot="1" x14ac:dyDescent="0.2">
      <c r="A29" s="135" t="s">
        <v>279</v>
      </c>
      <c r="B29" s="135"/>
      <c r="C29" s="135"/>
      <c r="D29" s="135"/>
      <c r="E29" s="135"/>
      <c r="F29" s="265" t="s">
        <v>562</v>
      </c>
      <c r="G29" s="265"/>
    </row>
    <row r="30" spans="1:8" ht="14.25" thickBot="1" x14ac:dyDescent="0.2">
      <c r="A30" s="270" t="s">
        <v>280</v>
      </c>
      <c r="B30" s="271"/>
      <c r="C30" s="176" t="s">
        <v>281</v>
      </c>
      <c r="D30" s="176" t="s">
        <v>280</v>
      </c>
      <c r="E30" s="176" t="s">
        <v>281</v>
      </c>
      <c r="F30" s="176" t="s">
        <v>280</v>
      </c>
      <c r="G30" s="191" t="s">
        <v>281</v>
      </c>
    </row>
    <row r="31" spans="1:8" x14ac:dyDescent="0.15">
      <c r="A31" s="268" t="s">
        <v>228</v>
      </c>
      <c r="B31" s="269"/>
      <c r="C31" s="177">
        <v>19715</v>
      </c>
      <c r="D31" s="178"/>
      <c r="E31" s="178"/>
      <c r="F31" s="178"/>
      <c r="G31" s="192"/>
    </row>
    <row r="32" spans="1:8" x14ac:dyDescent="0.15">
      <c r="A32" s="135"/>
      <c r="B32" s="180" t="s">
        <v>286</v>
      </c>
      <c r="C32" s="181">
        <v>203</v>
      </c>
      <c r="D32" s="182" t="s">
        <v>311</v>
      </c>
      <c r="E32" s="181">
        <v>18</v>
      </c>
      <c r="F32" s="182" t="s">
        <v>328</v>
      </c>
      <c r="G32" s="193">
        <v>27</v>
      </c>
    </row>
    <row r="33" spans="1:7" x14ac:dyDescent="0.15">
      <c r="A33" s="135"/>
      <c r="B33" s="180" t="s">
        <v>295</v>
      </c>
      <c r="C33" s="181">
        <v>58</v>
      </c>
      <c r="D33" s="182" t="s">
        <v>312</v>
      </c>
      <c r="E33" s="181">
        <v>141</v>
      </c>
      <c r="F33" s="182" t="s">
        <v>329</v>
      </c>
      <c r="G33" s="193">
        <v>24</v>
      </c>
    </row>
    <row r="34" spans="1:7" x14ac:dyDescent="0.15">
      <c r="A34" s="135"/>
      <c r="B34" s="180" t="s">
        <v>296</v>
      </c>
      <c r="C34" s="181">
        <v>65</v>
      </c>
      <c r="D34" s="182" t="s">
        <v>313</v>
      </c>
      <c r="E34" s="181">
        <v>134</v>
      </c>
      <c r="F34" s="182" t="s">
        <v>330</v>
      </c>
      <c r="G34" s="193">
        <v>34</v>
      </c>
    </row>
    <row r="35" spans="1:7" x14ac:dyDescent="0.15">
      <c r="A35" s="135"/>
      <c r="B35" s="180" t="s">
        <v>297</v>
      </c>
      <c r="C35" s="181">
        <v>133</v>
      </c>
      <c r="D35" s="182" t="s">
        <v>314</v>
      </c>
      <c r="E35" s="181">
        <v>36</v>
      </c>
      <c r="F35" s="182" t="s">
        <v>331</v>
      </c>
      <c r="G35" s="193">
        <v>45</v>
      </c>
    </row>
    <row r="36" spans="1:7" x14ac:dyDescent="0.15">
      <c r="A36" s="135"/>
      <c r="B36" s="180" t="s">
        <v>298</v>
      </c>
      <c r="C36" s="181">
        <v>50</v>
      </c>
      <c r="D36" s="182" t="s">
        <v>315</v>
      </c>
      <c r="E36" s="181">
        <v>317</v>
      </c>
      <c r="F36" s="182" t="s">
        <v>332</v>
      </c>
      <c r="G36" s="193">
        <v>18</v>
      </c>
    </row>
    <row r="37" spans="1:7" x14ac:dyDescent="0.15">
      <c r="A37" s="135"/>
      <c r="B37" s="180" t="s">
        <v>299</v>
      </c>
      <c r="C37" s="181">
        <v>56</v>
      </c>
      <c r="D37" s="182" t="s">
        <v>316</v>
      </c>
      <c r="E37" s="181">
        <v>352</v>
      </c>
      <c r="F37" s="182" t="s">
        <v>333</v>
      </c>
      <c r="G37" s="193">
        <v>223</v>
      </c>
    </row>
    <row r="38" spans="1:7" x14ac:dyDescent="0.15">
      <c r="A38" s="135"/>
      <c r="B38" s="180" t="s">
        <v>300</v>
      </c>
      <c r="C38" s="181">
        <v>124</v>
      </c>
      <c r="D38" s="182" t="s">
        <v>317</v>
      </c>
      <c r="E38" s="181">
        <v>60</v>
      </c>
      <c r="F38" s="182" t="s">
        <v>334</v>
      </c>
      <c r="G38" s="193">
        <v>26</v>
      </c>
    </row>
    <row r="39" spans="1:7" x14ac:dyDescent="0.15">
      <c r="A39" s="135"/>
      <c r="B39" s="180" t="s">
        <v>301</v>
      </c>
      <c r="C39" s="181">
        <v>195</v>
      </c>
      <c r="D39" s="182" t="s">
        <v>318</v>
      </c>
      <c r="E39" s="181">
        <v>43</v>
      </c>
      <c r="F39" s="182" t="s">
        <v>335</v>
      </c>
      <c r="G39" s="193">
        <v>47</v>
      </c>
    </row>
    <row r="40" spans="1:7" x14ac:dyDescent="0.15">
      <c r="A40" s="135"/>
      <c r="B40" s="180" t="s">
        <v>302</v>
      </c>
      <c r="C40" s="181">
        <v>117</v>
      </c>
      <c r="D40" s="182" t="s">
        <v>319</v>
      </c>
      <c r="E40" s="181">
        <v>104</v>
      </c>
      <c r="F40" s="182" t="s">
        <v>336</v>
      </c>
      <c r="G40" s="193">
        <v>49</v>
      </c>
    </row>
    <row r="41" spans="1:7" x14ac:dyDescent="0.15">
      <c r="A41" s="135"/>
      <c r="B41" s="180" t="s">
        <v>303</v>
      </c>
      <c r="C41" s="181">
        <v>106</v>
      </c>
      <c r="D41" s="182" t="s">
        <v>320</v>
      </c>
      <c r="E41" s="181">
        <v>323</v>
      </c>
      <c r="F41" s="182" t="s">
        <v>337</v>
      </c>
      <c r="G41" s="193">
        <v>22</v>
      </c>
    </row>
    <row r="42" spans="1:7" x14ac:dyDescent="0.15">
      <c r="A42" s="135"/>
      <c r="B42" s="180" t="s">
        <v>304</v>
      </c>
      <c r="C42" s="181">
        <v>644</v>
      </c>
      <c r="D42" s="182" t="s">
        <v>321</v>
      </c>
      <c r="E42" s="181">
        <v>167</v>
      </c>
      <c r="F42" s="182" t="s">
        <v>338</v>
      </c>
      <c r="G42" s="193">
        <v>40</v>
      </c>
    </row>
    <row r="43" spans="1:7" x14ac:dyDescent="0.15">
      <c r="A43" s="135"/>
      <c r="B43" s="180" t="s">
        <v>305</v>
      </c>
      <c r="C43" s="181">
        <v>648</v>
      </c>
      <c r="D43" s="182" t="s">
        <v>322</v>
      </c>
      <c r="E43" s="181">
        <v>22</v>
      </c>
      <c r="F43" s="182" t="s">
        <v>339</v>
      </c>
      <c r="G43" s="193">
        <v>55</v>
      </c>
    </row>
    <row r="44" spans="1:7" x14ac:dyDescent="0.15">
      <c r="A44" s="135"/>
      <c r="B44" s="180" t="s">
        <v>306</v>
      </c>
      <c r="C44" s="181">
        <v>6044</v>
      </c>
      <c r="D44" s="182" t="s">
        <v>323</v>
      </c>
      <c r="E44" s="181">
        <v>23</v>
      </c>
      <c r="F44" s="182" t="s">
        <v>340</v>
      </c>
      <c r="G44" s="193">
        <v>90</v>
      </c>
    </row>
    <row r="45" spans="1:7" x14ac:dyDescent="0.15">
      <c r="A45" s="135"/>
      <c r="B45" s="180" t="s">
        <v>307</v>
      </c>
      <c r="C45" s="181">
        <v>7684</v>
      </c>
      <c r="D45" s="182" t="s">
        <v>324</v>
      </c>
      <c r="E45" s="181">
        <v>8</v>
      </c>
      <c r="F45" s="182" t="s">
        <v>341</v>
      </c>
      <c r="G45" s="193">
        <v>467</v>
      </c>
    </row>
    <row r="46" spans="1:7" x14ac:dyDescent="0.15">
      <c r="A46" s="135"/>
      <c r="B46" s="180" t="s">
        <v>308</v>
      </c>
      <c r="C46" s="181">
        <v>130</v>
      </c>
      <c r="D46" s="182" t="s">
        <v>325</v>
      </c>
      <c r="E46" s="181">
        <v>10</v>
      </c>
      <c r="F46" s="182" t="s">
        <v>282</v>
      </c>
      <c r="G46" s="193">
        <v>278</v>
      </c>
    </row>
    <row r="47" spans="1:7" x14ac:dyDescent="0.15">
      <c r="A47" s="135"/>
      <c r="B47" s="180" t="s">
        <v>309</v>
      </c>
      <c r="C47" s="181">
        <v>40</v>
      </c>
      <c r="D47" s="182" t="s">
        <v>326</v>
      </c>
      <c r="E47" s="181">
        <v>62</v>
      </c>
      <c r="F47" s="182"/>
      <c r="G47" s="179"/>
    </row>
    <row r="48" spans="1:7" ht="14.25" thickBot="1" x14ac:dyDescent="0.2">
      <c r="A48" s="219"/>
      <c r="B48" s="184" t="s">
        <v>310</v>
      </c>
      <c r="C48" s="185">
        <v>52</v>
      </c>
      <c r="D48" s="186" t="s">
        <v>327</v>
      </c>
      <c r="E48" s="185">
        <v>101</v>
      </c>
      <c r="F48" s="187"/>
      <c r="G48" s="183"/>
    </row>
    <row r="49" spans="1:8" x14ac:dyDescent="0.15">
      <c r="G49" s="220" t="s">
        <v>563</v>
      </c>
    </row>
    <row r="50" spans="1:8" x14ac:dyDescent="0.15">
      <c r="A50" s="135" t="s">
        <v>555</v>
      </c>
    </row>
    <row r="58" spans="1:8" x14ac:dyDescent="0.15">
      <c r="A58" s="228"/>
      <c r="B58" s="228"/>
      <c r="C58" s="228"/>
      <c r="D58" s="228"/>
      <c r="E58" s="228"/>
      <c r="F58" s="228"/>
      <c r="G58" s="228"/>
      <c r="H58" s="228"/>
    </row>
    <row r="59" spans="1:8" x14ac:dyDescent="0.15">
      <c r="A59" s="228"/>
      <c r="B59" s="228"/>
      <c r="C59" s="228"/>
      <c r="D59" s="228"/>
      <c r="E59" s="228"/>
      <c r="F59" s="228"/>
      <c r="G59" s="228"/>
      <c r="H59" s="228"/>
    </row>
  </sheetData>
  <mergeCells count="20">
    <mergeCell ref="E3:E4"/>
    <mergeCell ref="F3:H3"/>
    <mergeCell ref="A5:B5"/>
    <mergeCell ref="C17:D17"/>
    <mergeCell ref="F2:H2"/>
    <mergeCell ref="A3:D4"/>
    <mergeCell ref="C10:D10"/>
    <mergeCell ref="C7:D7"/>
    <mergeCell ref="C8:D8"/>
    <mergeCell ref="C9:D9"/>
    <mergeCell ref="C11:D11"/>
    <mergeCell ref="C12:D12"/>
    <mergeCell ref="C16:D16"/>
    <mergeCell ref="C15:D15"/>
    <mergeCell ref="F29:G29"/>
    <mergeCell ref="A59:H59"/>
    <mergeCell ref="C18:D18"/>
    <mergeCell ref="A31:B31"/>
    <mergeCell ref="A30:B30"/>
    <mergeCell ref="A58:H58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zoomScaleNormal="100" zoomScaleSheetLayoutView="115" workbookViewId="0"/>
  </sheetViews>
  <sheetFormatPr defaultRowHeight="12.75" x14ac:dyDescent="0.15"/>
  <cols>
    <col min="1" max="1" width="9" style="135"/>
    <col min="2" max="2" width="15.125" style="135" bestFit="1" customWidth="1"/>
    <col min="3" max="7" width="11.125" style="135" customWidth="1"/>
    <col min="8" max="16384" width="9" style="135"/>
  </cols>
  <sheetData>
    <row r="1" spans="1:7" x14ac:dyDescent="0.15">
      <c r="A1" s="135" t="s">
        <v>342</v>
      </c>
    </row>
    <row r="2" spans="1:7" ht="13.5" thickBot="1" x14ac:dyDescent="0.2">
      <c r="A2" s="135" t="s">
        <v>343</v>
      </c>
      <c r="G2" s="220" t="s">
        <v>564</v>
      </c>
    </row>
    <row r="3" spans="1:7" x14ac:dyDescent="0.15">
      <c r="A3" s="241" t="s">
        <v>374</v>
      </c>
      <c r="B3" s="283"/>
      <c r="C3" s="148">
        <v>2018</v>
      </c>
      <c r="D3" s="149" t="s">
        <v>535</v>
      </c>
      <c r="E3" s="104" t="s">
        <v>536</v>
      </c>
      <c r="F3" s="104" t="s">
        <v>537</v>
      </c>
      <c r="G3" s="104" t="s">
        <v>538</v>
      </c>
    </row>
    <row r="4" spans="1:7" x14ac:dyDescent="0.15">
      <c r="A4" s="284" t="s">
        <v>375</v>
      </c>
      <c r="B4" s="285"/>
      <c r="C4" s="10">
        <v>4310</v>
      </c>
      <c r="D4" s="105">
        <v>4615</v>
      </c>
      <c r="E4" s="105">
        <v>5107</v>
      </c>
      <c r="F4" s="105">
        <v>5292</v>
      </c>
      <c r="G4" s="150">
        <v>5402</v>
      </c>
    </row>
    <row r="5" spans="1:7" x14ac:dyDescent="0.15">
      <c r="A5" s="286" t="s">
        <v>12</v>
      </c>
      <c r="B5" s="287"/>
      <c r="C5" s="10">
        <v>5852</v>
      </c>
      <c r="D5" s="10">
        <v>6228</v>
      </c>
      <c r="E5" s="10">
        <v>6862</v>
      </c>
      <c r="F5" s="10">
        <v>7090</v>
      </c>
      <c r="G5" s="150">
        <v>7259</v>
      </c>
    </row>
    <row r="6" spans="1:7" x14ac:dyDescent="0.15">
      <c r="A6" s="214"/>
      <c r="B6" s="94"/>
      <c r="C6" s="10"/>
      <c r="D6" s="10"/>
      <c r="E6" s="10"/>
      <c r="F6" s="10"/>
      <c r="G6" s="150"/>
    </row>
    <row r="7" spans="1:7" x14ac:dyDescent="0.15">
      <c r="A7" s="286" t="s">
        <v>344</v>
      </c>
      <c r="B7" s="287"/>
      <c r="C7" s="10">
        <v>2438</v>
      </c>
      <c r="D7" s="105">
        <v>2598</v>
      </c>
      <c r="E7" s="78">
        <v>2692</v>
      </c>
      <c r="F7" s="78">
        <v>2899</v>
      </c>
      <c r="G7" s="150">
        <v>2895</v>
      </c>
    </row>
    <row r="8" spans="1:7" x14ac:dyDescent="0.15">
      <c r="A8" s="286" t="s">
        <v>345</v>
      </c>
      <c r="B8" s="287"/>
      <c r="C8" s="10">
        <v>1026</v>
      </c>
      <c r="D8" s="105">
        <v>1042</v>
      </c>
      <c r="E8" s="78">
        <v>968</v>
      </c>
      <c r="F8" s="78">
        <v>1084</v>
      </c>
      <c r="G8" s="150">
        <v>1076</v>
      </c>
    </row>
    <row r="9" spans="1:7" x14ac:dyDescent="0.15">
      <c r="A9" s="286" t="s">
        <v>346</v>
      </c>
      <c r="B9" s="287"/>
      <c r="C9" s="10">
        <v>558</v>
      </c>
      <c r="D9" s="105">
        <v>572</v>
      </c>
      <c r="E9" s="78">
        <v>613</v>
      </c>
      <c r="F9" s="78">
        <v>614</v>
      </c>
      <c r="G9" s="150">
        <v>673</v>
      </c>
    </row>
    <row r="10" spans="1:7" x14ac:dyDescent="0.15">
      <c r="A10" s="286" t="s">
        <v>347</v>
      </c>
      <c r="B10" s="287"/>
      <c r="C10" s="10">
        <v>312</v>
      </c>
      <c r="D10" s="105">
        <v>412</v>
      </c>
      <c r="E10" s="78">
        <v>527</v>
      </c>
      <c r="F10" s="78">
        <v>582</v>
      </c>
      <c r="G10" s="150">
        <v>616</v>
      </c>
    </row>
    <row r="11" spans="1:7" x14ac:dyDescent="0.15">
      <c r="A11" s="286" t="s">
        <v>348</v>
      </c>
      <c r="B11" s="287"/>
      <c r="C11" s="10">
        <v>208</v>
      </c>
      <c r="D11" s="105">
        <v>221</v>
      </c>
      <c r="E11" s="78">
        <v>231</v>
      </c>
      <c r="F11" s="78">
        <v>252</v>
      </c>
      <c r="G11" s="150">
        <v>250</v>
      </c>
    </row>
    <row r="12" spans="1:7" x14ac:dyDescent="0.15">
      <c r="A12" s="286" t="s">
        <v>349</v>
      </c>
      <c r="B12" s="287"/>
      <c r="C12" s="10">
        <v>126</v>
      </c>
      <c r="D12" s="105">
        <v>125</v>
      </c>
      <c r="E12" s="78">
        <v>139</v>
      </c>
      <c r="F12" s="78">
        <v>146</v>
      </c>
      <c r="G12" s="150">
        <v>147</v>
      </c>
    </row>
    <row r="13" spans="1:7" x14ac:dyDescent="0.15">
      <c r="A13" s="286" t="s">
        <v>350</v>
      </c>
      <c r="B13" s="287"/>
      <c r="C13" s="10">
        <v>104</v>
      </c>
      <c r="D13" s="105">
        <v>111</v>
      </c>
      <c r="E13" s="78">
        <v>125</v>
      </c>
      <c r="F13" s="78">
        <v>132</v>
      </c>
      <c r="G13" s="150">
        <v>150</v>
      </c>
    </row>
    <row r="14" spans="1:7" x14ac:dyDescent="0.15">
      <c r="A14" s="286" t="s">
        <v>351</v>
      </c>
      <c r="B14" s="287"/>
      <c r="C14" s="10">
        <v>115</v>
      </c>
      <c r="D14" s="105">
        <v>109</v>
      </c>
      <c r="E14" s="78">
        <v>117</v>
      </c>
      <c r="F14" s="78">
        <v>109</v>
      </c>
      <c r="G14" s="150">
        <v>111</v>
      </c>
    </row>
    <row r="15" spans="1:7" x14ac:dyDescent="0.15">
      <c r="A15" s="286" t="s">
        <v>352</v>
      </c>
      <c r="B15" s="287"/>
      <c r="C15" s="10">
        <v>60</v>
      </c>
      <c r="D15" s="105">
        <v>75</v>
      </c>
      <c r="E15" s="78">
        <v>90</v>
      </c>
      <c r="F15" s="78">
        <v>97</v>
      </c>
      <c r="G15" s="150">
        <v>120</v>
      </c>
    </row>
    <row r="16" spans="1:7" x14ac:dyDescent="0.15">
      <c r="A16" s="286" t="s">
        <v>353</v>
      </c>
      <c r="B16" s="287"/>
      <c r="C16" s="10">
        <v>58</v>
      </c>
      <c r="D16" s="105">
        <v>60</v>
      </c>
      <c r="E16" s="78">
        <v>66</v>
      </c>
      <c r="F16" s="78">
        <v>78</v>
      </c>
      <c r="G16" s="150">
        <v>91</v>
      </c>
    </row>
    <row r="17" spans="1:7" x14ac:dyDescent="0.15">
      <c r="A17" s="286" t="s">
        <v>354</v>
      </c>
      <c r="B17" s="287"/>
      <c r="C17" s="10">
        <v>67</v>
      </c>
      <c r="D17" s="105">
        <v>59</v>
      </c>
      <c r="E17" s="78">
        <v>69</v>
      </c>
      <c r="F17" s="78">
        <v>68</v>
      </c>
      <c r="G17" s="150">
        <v>71</v>
      </c>
    </row>
    <row r="18" spans="1:7" x14ac:dyDescent="0.15">
      <c r="A18" s="286" t="s">
        <v>355</v>
      </c>
      <c r="B18" s="287"/>
      <c r="C18" s="10">
        <v>22</v>
      </c>
      <c r="D18" s="105">
        <v>33</v>
      </c>
      <c r="E18" s="78">
        <v>42</v>
      </c>
      <c r="F18" s="78">
        <v>62</v>
      </c>
      <c r="G18" s="150">
        <v>58</v>
      </c>
    </row>
    <row r="19" spans="1:7" x14ac:dyDescent="0.15">
      <c r="A19" s="286" t="s">
        <v>356</v>
      </c>
      <c r="B19" s="287"/>
      <c r="C19" s="10">
        <v>46</v>
      </c>
      <c r="D19" s="105">
        <v>50</v>
      </c>
      <c r="E19" s="78">
        <v>59</v>
      </c>
      <c r="F19" s="78">
        <v>60</v>
      </c>
      <c r="G19" s="150">
        <v>61</v>
      </c>
    </row>
    <row r="20" spans="1:7" x14ac:dyDescent="0.15">
      <c r="A20" s="286" t="s">
        <v>357</v>
      </c>
      <c r="B20" s="287"/>
      <c r="C20" s="10">
        <v>37</v>
      </c>
      <c r="D20" s="105">
        <v>40</v>
      </c>
      <c r="E20" s="78">
        <v>55</v>
      </c>
      <c r="F20" s="78">
        <v>59</v>
      </c>
      <c r="G20" s="150">
        <v>66</v>
      </c>
    </row>
    <row r="21" spans="1:7" x14ac:dyDescent="0.15">
      <c r="A21" s="286" t="s">
        <v>358</v>
      </c>
      <c r="B21" s="287"/>
      <c r="C21" s="10">
        <v>49</v>
      </c>
      <c r="D21" s="105">
        <v>53</v>
      </c>
      <c r="E21" s="78">
        <v>56</v>
      </c>
      <c r="F21" s="78">
        <v>58</v>
      </c>
      <c r="G21" s="150">
        <v>62</v>
      </c>
    </row>
    <row r="22" spans="1:7" x14ac:dyDescent="0.15">
      <c r="A22" s="286" t="s">
        <v>359</v>
      </c>
      <c r="B22" s="287"/>
      <c r="C22" s="10">
        <v>22</v>
      </c>
      <c r="D22" s="105">
        <v>27</v>
      </c>
      <c r="E22" s="78">
        <v>46</v>
      </c>
      <c r="F22" s="78">
        <v>53</v>
      </c>
      <c r="G22" s="150">
        <v>46</v>
      </c>
    </row>
    <row r="23" spans="1:7" x14ac:dyDescent="0.15">
      <c r="A23" s="286" t="s">
        <v>360</v>
      </c>
      <c r="B23" s="287"/>
      <c r="C23" s="10">
        <v>46</v>
      </c>
      <c r="D23" s="105">
        <v>50</v>
      </c>
      <c r="E23" s="78">
        <v>49</v>
      </c>
      <c r="F23" s="78">
        <v>44</v>
      </c>
      <c r="G23" s="150">
        <v>40</v>
      </c>
    </row>
    <row r="24" spans="1:7" x14ac:dyDescent="0.15">
      <c r="A24" s="286" t="s">
        <v>361</v>
      </c>
      <c r="B24" s="287"/>
      <c r="C24" s="10">
        <v>14</v>
      </c>
      <c r="D24" s="105">
        <v>21</v>
      </c>
      <c r="E24" s="78">
        <v>34</v>
      </c>
      <c r="F24" s="78">
        <v>40</v>
      </c>
      <c r="G24" s="150">
        <v>34</v>
      </c>
    </row>
    <row r="25" spans="1:7" x14ac:dyDescent="0.15">
      <c r="A25" s="286" t="s">
        <v>362</v>
      </c>
      <c r="B25" s="287"/>
      <c r="C25" s="10">
        <v>41</v>
      </c>
      <c r="D25" s="105">
        <v>35</v>
      </c>
      <c r="E25" s="78">
        <v>41</v>
      </c>
      <c r="F25" s="78">
        <v>39</v>
      </c>
      <c r="G25" s="150">
        <v>39</v>
      </c>
    </row>
    <row r="26" spans="1:7" x14ac:dyDescent="0.15">
      <c r="A26" s="286" t="s">
        <v>363</v>
      </c>
      <c r="B26" s="287"/>
      <c r="C26" s="10">
        <v>40</v>
      </c>
      <c r="D26" s="105">
        <v>34</v>
      </c>
      <c r="E26" s="78">
        <v>34</v>
      </c>
      <c r="F26" s="78">
        <v>36</v>
      </c>
      <c r="G26" s="150">
        <v>34</v>
      </c>
    </row>
    <row r="27" spans="1:7" x14ac:dyDescent="0.15">
      <c r="A27" s="286" t="s">
        <v>364</v>
      </c>
      <c r="B27" s="287"/>
      <c r="C27" s="10">
        <v>30</v>
      </c>
      <c r="D27" s="105">
        <v>38</v>
      </c>
      <c r="E27" s="78">
        <v>31</v>
      </c>
      <c r="F27" s="78">
        <v>34</v>
      </c>
      <c r="G27" s="150">
        <v>38</v>
      </c>
    </row>
    <row r="28" spans="1:7" x14ac:dyDescent="0.15">
      <c r="A28" s="286" t="s">
        <v>365</v>
      </c>
      <c r="B28" s="287"/>
      <c r="C28" s="103">
        <v>25</v>
      </c>
      <c r="D28" s="105">
        <v>28</v>
      </c>
      <c r="E28" s="78">
        <v>29</v>
      </c>
      <c r="F28" s="78">
        <v>33</v>
      </c>
      <c r="G28" s="150">
        <v>32</v>
      </c>
    </row>
    <row r="29" spans="1:7" x14ac:dyDescent="0.15">
      <c r="A29" s="286" t="s">
        <v>366</v>
      </c>
      <c r="B29" s="287"/>
      <c r="C29" s="10">
        <v>30</v>
      </c>
      <c r="D29" s="105">
        <v>36</v>
      </c>
      <c r="E29" s="78">
        <v>34</v>
      </c>
      <c r="F29" s="78">
        <v>32</v>
      </c>
      <c r="G29" s="150">
        <v>40</v>
      </c>
    </row>
    <row r="30" spans="1:7" x14ac:dyDescent="0.15">
      <c r="A30" s="286" t="s">
        <v>367</v>
      </c>
      <c r="B30" s="287"/>
      <c r="C30" s="10">
        <v>34</v>
      </c>
      <c r="D30" s="105">
        <v>34</v>
      </c>
      <c r="E30" s="78">
        <v>36</v>
      </c>
      <c r="F30" s="78">
        <v>31</v>
      </c>
      <c r="G30" s="150">
        <v>25</v>
      </c>
    </row>
    <row r="31" spans="1:7" x14ac:dyDescent="0.15">
      <c r="A31" s="286" t="s">
        <v>368</v>
      </c>
      <c r="B31" s="287"/>
      <c r="C31" s="10">
        <v>23</v>
      </c>
      <c r="D31" s="105">
        <v>26</v>
      </c>
      <c r="E31" s="78">
        <v>33</v>
      </c>
      <c r="F31" s="78">
        <v>27</v>
      </c>
      <c r="G31" s="150">
        <v>27</v>
      </c>
    </row>
    <row r="32" spans="1:7" x14ac:dyDescent="0.15">
      <c r="A32" s="286" t="s">
        <v>369</v>
      </c>
      <c r="B32" s="287"/>
      <c r="C32" s="10">
        <v>12</v>
      </c>
      <c r="D32" s="105">
        <v>13</v>
      </c>
      <c r="E32" s="78">
        <v>24</v>
      </c>
      <c r="F32" s="78">
        <v>27</v>
      </c>
      <c r="G32" s="150">
        <v>24</v>
      </c>
    </row>
    <row r="33" spans="1:7" x14ac:dyDescent="0.15">
      <c r="A33" s="286" t="s">
        <v>370</v>
      </c>
      <c r="B33" s="287"/>
      <c r="C33" s="10">
        <v>12</v>
      </c>
      <c r="D33" s="105">
        <v>12</v>
      </c>
      <c r="E33" s="78">
        <v>12</v>
      </c>
      <c r="F33" s="78">
        <v>23</v>
      </c>
      <c r="G33" s="150">
        <v>33</v>
      </c>
    </row>
    <row r="34" spans="1:7" x14ac:dyDescent="0.15">
      <c r="A34" s="286" t="s">
        <v>371</v>
      </c>
      <c r="B34" s="287"/>
      <c r="C34" s="10">
        <v>14</v>
      </c>
      <c r="D34" s="105">
        <v>14</v>
      </c>
      <c r="E34" s="78">
        <v>17</v>
      </c>
      <c r="F34" s="78">
        <v>23</v>
      </c>
      <c r="G34" s="150">
        <v>26</v>
      </c>
    </row>
    <row r="35" spans="1:7" ht="13.5" thickBot="1" x14ac:dyDescent="0.2">
      <c r="A35" s="288" t="s">
        <v>372</v>
      </c>
      <c r="B35" s="289"/>
      <c r="C35" s="17">
        <v>283</v>
      </c>
      <c r="D35" s="151">
        <v>300</v>
      </c>
      <c r="E35" s="152">
        <v>593</v>
      </c>
      <c r="F35" s="152">
        <v>348</v>
      </c>
      <c r="G35" s="106">
        <v>374</v>
      </c>
    </row>
    <row r="36" spans="1:7" x14ac:dyDescent="0.15">
      <c r="B36" s="81"/>
      <c r="C36" s="81"/>
      <c r="D36" s="81"/>
      <c r="E36" s="81"/>
      <c r="F36" s="81"/>
      <c r="G36" s="175" t="s">
        <v>373</v>
      </c>
    </row>
    <row r="37" spans="1:7" x14ac:dyDescent="0.15">
      <c r="A37" s="81" t="s">
        <v>545</v>
      </c>
      <c r="B37" s="81"/>
      <c r="C37" s="81"/>
      <c r="D37" s="81"/>
      <c r="E37" s="81"/>
      <c r="F37" s="81"/>
      <c r="G37" s="81"/>
    </row>
    <row r="38" spans="1:7" x14ac:dyDescent="0.15">
      <c r="A38" s="81" t="s">
        <v>546</v>
      </c>
      <c r="B38" s="81"/>
      <c r="C38" s="81"/>
      <c r="D38" s="81"/>
      <c r="E38" s="81"/>
      <c r="F38" s="81"/>
      <c r="G38" s="81"/>
    </row>
    <row r="39" spans="1:7" x14ac:dyDescent="0.15">
      <c r="A39" s="81" t="s">
        <v>547</v>
      </c>
      <c r="B39" s="81"/>
      <c r="C39" s="81"/>
      <c r="D39" s="81"/>
      <c r="E39" s="81"/>
      <c r="F39" s="81"/>
      <c r="G39" s="81"/>
    </row>
    <row r="40" spans="1:7" x14ac:dyDescent="0.15">
      <c r="A40" s="81" t="s">
        <v>548</v>
      </c>
    </row>
    <row r="58" spans="1:7" x14ac:dyDescent="0.15">
      <c r="A58" s="228"/>
      <c r="B58" s="228"/>
      <c r="C58" s="228"/>
      <c r="D58" s="228"/>
      <c r="E58" s="228"/>
      <c r="F58" s="228"/>
      <c r="G58" s="228"/>
    </row>
    <row r="59" spans="1:7" x14ac:dyDescent="0.15">
      <c r="A59" s="228"/>
      <c r="B59" s="228"/>
      <c r="C59" s="228"/>
      <c r="D59" s="228"/>
      <c r="E59" s="228"/>
      <c r="F59" s="228"/>
      <c r="G59" s="228"/>
    </row>
  </sheetData>
  <mergeCells count="34"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7:B17"/>
    <mergeCell ref="A18:B18"/>
    <mergeCell ref="A19:B19"/>
    <mergeCell ref="A20:B20"/>
    <mergeCell ref="A21:B21"/>
    <mergeCell ref="A58:G58"/>
    <mergeCell ref="A59:G59"/>
    <mergeCell ref="A3:B3"/>
    <mergeCell ref="A4:B4"/>
    <mergeCell ref="A5:B5"/>
    <mergeCell ref="A7:B7"/>
    <mergeCell ref="A8:B8"/>
    <mergeCell ref="A9:B9"/>
    <mergeCell ref="A10:B10"/>
    <mergeCell ref="A11:B11"/>
    <mergeCell ref="A23:B23"/>
    <mergeCell ref="A12:B12"/>
    <mergeCell ref="A13:B13"/>
    <mergeCell ref="A14:B14"/>
    <mergeCell ref="A15:B15"/>
    <mergeCell ref="A16:B16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5"/>
  <sheetViews>
    <sheetView zoomScaleNormal="100" zoomScaleSheetLayoutView="115" workbookViewId="0"/>
  </sheetViews>
  <sheetFormatPr defaultRowHeight="12.75" x14ac:dyDescent="0.15"/>
  <cols>
    <col min="1" max="1" width="5.125" style="135" customWidth="1"/>
    <col min="2" max="2" width="8.875" style="135" customWidth="1"/>
    <col min="3" max="16384" width="9" style="135"/>
  </cols>
  <sheetData>
    <row r="1" spans="1:9" x14ac:dyDescent="0.15">
      <c r="A1" s="135" t="s">
        <v>376</v>
      </c>
    </row>
    <row r="2" spans="1:9" ht="13.5" thickBot="1" x14ac:dyDescent="0.2">
      <c r="A2" s="135" t="s">
        <v>343</v>
      </c>
    </row>
    <row r="3" spans="1:9" x14ac:dyDescent="0.15">
      <c r="A3" s="290" t="s">
        <v>15</v>
      </c>
      <c r="B3" s="233"/>
      <c r="C3" s="292" t="s">
        <v>377</v>
      </c>
      <c r="D3" s="292"/>
      <c r="E3" s="292"/>
      <c r="F3" s="292" t="s">
        <v>378</v>
      </c>
      <c r="G3" s="292"/>
      <c r="H3" s="292"/>
      <c r="I3" s="231" t="s">
        <v>379</v>
      </c>
    </row>
    <row r="4" spans="1:9" x14ac:dyDescent="0.15">
      <c r="A4" s="291"/>
      <c r="B4" s="234"/>
      <c r="C4" s="189" t="s">
        <v>4</v>
      </c>
      <c r="D4" s="189" t="s">
        <v>380</v>
      </c>
      <c r="E4" s="189" t="s">
        <v>381</v>
      </c>
      <c r="F4" s="189" t="s">
        <v>4</v>
      </c>
      <c r="G4" s="189" t="s">
        <v>382</v>
      </c>
      <c r="H4" s="189" t="s">
        <v>383</v>
      </c>
      <c r="I4" s="232"/>
    </row>
    <row r="5" spans="1:9" x14ac:dyDescent="0.15">
      <c r="A5" s="286" t="s">
        <v>539</v>
      </c>
      <c r="B5" s="287"/>
      <c r="C5" s="172">
        <v>19853</v>
      </c>
      <c r="D5" s="10">
        <v>17070</v>
      </c>
      <c r="E5" s="10">
        <v>2783</v>
      </c>
      <c r="F5" s="10">
        <v>19878</v>
      </c>
      <c r="G5" s="10">
        <v>16060</v>
      </c>
      <c r="H5" s="10">
        <v>3818</v>
      </c>
      <c r="I5" s="107">
        <v>-25</v>
      </c>
    </row>
    <row r="6" spans="1:9" x14ac:dyDescent="0.15">
      <c r="A6" s="286" t="s">
        <v>534</v>
      </c>
      <c r="B6" s="287"/>
      <c r="C6" s="103">
        <v>19327</v>
      </c>
      <c r="D6" s="10">
        <v>16669</v>
      </c>
      <c r="E6" s="10">
        <v>2658</v>
      </c>
      <c r="F6" s="10">
        <v>19623</v>
      </c>
      <c r="G6" s="10">
        <v>15705</v>
      </c>
      <c r="H6" s="10">
        <v>3918</v>
      </c>
      <c r="I6" s="107">
        <v>-296</v>
      </c>
    </row>
    <row r="7" spans="1:9" x14ac:dyDescent="0.15">
      <c r="A7" s="286" t="s">
        <v>535</v>
      </c>
      <c r="B7" s="287"/>
      <c r="C7" s="103">
        <v>19711</v>
      </c>
      <c r="D7" s="78">
        <v>17164</v>
      </c>
      <c r="E7" s="78">
        <v>2547</v>
      </c>
      <c r="F7" s="10">
        <v>19826</v>
      </c>
      <c r="G7" s="10">
        <v>15749</v>
      </c>
      <c r="H7" s="78">
        <v>4077</v>
      </c>
      <c r="I7" s="107">
        <v>-115</v>
      </c>
    </row>
    <row r="8" spans="1:9" x14ac:dyDescent="0.15">
      <c r="A8" s="286" t="s">
        <v>536</v>
      </c>
      <c r="B8" s="287"/>
      <c r="C8" s="103">
        <v>19465</v>
      </c>
      <c r="D8" s="78">
        <v>17001</v>
      </c>
      <c r="E8" s="78">
        <v>2464</v>
      </c>
      <c r="F8" s="78">
        <v>19383</v>
      </c>
      <c r="G8" s="78">
        <v>15301</v>
      </c>
      <c r="H8" s="78">
        <v>4082</v>
      </c>
      <c r="I8" s="107">
        <v>82</v>
      </c>
    </row>
    <row r="9" spans="1:9" ht="13.5" thickBot="1" x14ac:dyDescent="0.2">
      <c r="A9" s="288" t="s">
        <v>537</v>
      </c>
      <c r="B9" s="289"/>
      <c r="C9" s="174">
        <v>21280</v>
      </c>
      <c r="D9" s="152">
        <v>18970</v>
      </c>
      <c r="E9" s="152">
        <v>2310</v>
      </c>
      <c r="F9" s="152">
        <v>19884</v>
      </c>
      <c r="G9" s="152">
        <v>15533</v>
      </c>
      <c r="H9" s="152">
        <v>4351</v>
      </c>
      <c r="I9" s="188">
        <v>1396</v>
      </c>
    </row>
    <row r="10" spans="1:9" x14ac:dyDescent="0.15">
      <c r="B10" s="81"/>
      <c r="C10" s="81"/>
      <c r="D10" s="81"/>
      <c r="E10" s="81"/>
      <c r="F10" s="81"/>
      <c r="G10" s="81"/>
      <c r="H10" s="81"/>
      <c r="I10" s="175" t="s">
        <v>27</v>
      </c>
    </row>
    <row r="11" spans="1:9" x14ac:dyDescent="0.15">
      <c r="A11" s="216" t="s">
        <v>556</v>
      </c>
      <c r="B11" s="108"/>
      <c r="C11" s="81"/>
      <c r="D11" s="81"/>
      <c r="E11" s="81"/>
      <c r="F11" s="81"/>
      <c r="G11" s="81"/>
      <c r="H11" s="81"/>
      <c r="I11" s="81"/>
    </row>
    <row r="12" spans="1:9" x14ac:dyDescent="0.15">
      <c r="A12" s="216" t="s">
        <v>557</v>
      </c>
      <c r="B12" s="108"/>
      <c r="C12" s="81"/>
      <c r="D12" s="81"/>
      <c r="E12" s="81"/>
      <c r="F12" s="81"/>
      <c r="G12" s="81"/>
      <c r="H12" s="81"/>
      <c r="I12" s="81"/>
    </row>
    <row r="13" spans="1:9" x14ac:dyDescent="0.15">
      <c r="B13" s="108"/>
      <c r="C13" s="81"/>
      <c r="D13" s="81"/>
      <c r="E13" s="81"/>
      <c r="F13" s="81"/>
      <c r="G13" s="81"/>
      <c r="H13" s="81"/>
      <c r="I13" s="81"/>
    </row>
    <row r="14" spans="1:9" x14ac:dyDescent="0.15">
      <c r="B14" s="108"/>
      <c r="C14" s="81"/>
      <c r="D14" s="81"/>
      <c r="E14" s="81"/>
      <c r="F14" s="81"/>
      <c r="G14" s="81"/>
      <c r="H14" s="81"/>
      <c r="I14" s="81"/>
    </row>
    <row r="15" spans="1:9" x14ac:dyDescent="0.15">
      <c r="B15" s="108"/>
      <c r="C15" s="81"/>
      <c r="D15" s="81"/>
      <c r="E15" s="81"/>
      <c r="F15" s="81"/>
      <c r="G15" s="81"/>
      <c r="H15" s="81"/>
      <c r="I15" s="81"/>
    </row>
    <row r="18" spans="1:11" ht="13.5" thickBot="1" x14ac:dyDescent="0.2">
      <c r="A18" s="81" t="s">
        <v>384</v>
      </c>
      <c r="C18" s="81"/>
      <c r="D18" s="81"/>
      <c r="E18" s="81"/>
      <c r="F18" s="81"/>
      <c r="G18" s="81"/>
      <c r="H18" s="81"/>
      <c r="I18" s="81"/>
      <c r="J18" s="81"/>
      <c r="K18" s="81"/>
    </row>
    <row r="19" spans="1:11" x14ac:dyDescent="0.15">
      <c r="A19" s="305" t="s">
        <v>15</v>
      </c>
      <c r="B19" s="242"/>
      <c r="C19" s="237" t="s">
        <v>381</v>
      </c>
      <c r="D19" s="237"/>
      <c r="E19" s="237"/>
      <c r="F19" s="237" t="s">
        <v>383</v>
      </c>
      <c r="G19" s="237"/>
      <c r="H19" s="237"/>
      <c r="I19" s="237" t="s">
        <v>385</v>
      </c>
      <c r="J19" s="240" t="s">
        <v>386</v>
      </c>
    </row>
    <row r="20" spans="1:11" x14ac:dyDescent="0.15">
      <c r="A20" s="306"/>
      <c r="B20" s="244"/>
      <c r="C20" s="5" t="s">
        <v>4</v>
      </c>
      <c r="D20" s="5" t="s">
        <v>5</v>
      </c>
      <c r="E20" s="5" t="s">
        <v>6</v>
      </c>
      <c r="F20" s="5" t="s">
        <v>4</v>
      </c>
      <c r="G20" s="5" t="s">
        <v>5</v>
      </c>
      <c r="H20" s="5" t="s">
        <v>6</v>
      </c>
      <c r="I20" s="293"/>
      <c r="J20" s="294"/>
    </row>
    <row r="21" spans="1:11" x14ac:dyDescent="0.15">
      <c r="A21" s="286" t="s">
        <v>540</v>
      </c>
      <c r="B21" s="287"/>
      <c r="C21" s="145">
        <v>2777</v>
      </c>
      <c r="D21" s="145">
        <v>1354</v>
      </c>
      <c r="E21" s="145">
        <v>1423</v>
      </c>
      <c r="F21" s="145">
        <v>3566</v>
      </c>
      <c r="G21" s="145">
        <v>1912</v>
      </c>
      <c r="H21" s="145">
        <v>1654</v>
      </c>
      <c r="I21" s="145">
        <v>1641</v>
      </c>
      <c r="J21" s="145">
        <v>642</v>
      </c>
    </row>
    <row r="22" spans="1:11" x14ac:dyDescent="0.15">
      <c r="A22" s="286" t="s">
        <v>533</v>
      </c>
      <c r="B22" s="287"/>
      <c r="C22" s="145">
        <v>2755</v>
      </c>
      <c r="D22" s="145">
        <v>1446</v>
      </c>
      <c r="E22" s="145">
        <v>1309</v>
      </c>
      <c r="F22" s="145">
        <v>3783</v>
      </c>
      <c r="G22" s="145">
        <v>2058</v>
      </c>
      <c r="H22" s="145">
        <v>1725</v>
      </c>
      <c r="I22" s="145">
        <v>1560</v>
      </c>
      <c r="J22" s="145">
        <v>693</v>
      </c>
    </row>
    <row r="23" spans="1:11" x14ac:dyDescent="0.15">
      <c r="A23" s="286" t="s">
        <v>534</v>
      </c>
      <c r="B23" s="287"/>
      <c r="C23" s="145">
        <v>2589</v>
      </c>
      <c r="D23" s="145">
        <v>1317</v>
      </c>
      <c r="E23" s="145">
        <v>1272</v>
      </c>
      <c r="F23" s="145">
        <v>3865</v>
      </c>
      <c r="G23" s="145">
        <v>2020</v>
      </c>
      <c r="H23" s="145">
        <v>1845</v>
      </c>
      <c r="I23" s="145">
        <v>1527</v>
      </c>
      <c r="J23" s="145">
        <v>603</v>
      </c>
    </row>
    <row r="24" spans="1:11" x14ac:dyDescent="0.15">
      <c r="A24" s="286" t="s">
        <v>535</v>
      </c>
      <c r="B24" s="287"/>
      <c r="C24" s="146">
        <v>2498</v>
      </c>
      <c r="D24" s="146">
        <v>1291</v>
      </c>
      <c r="E24" s="146">
        <v>1207</v>
      </c>
      <c r="F24" s="146">
        <v>4072</v>
      </c>
      <c r="G24" s="146">
        <v>2112</v>
      </c>
      <c r="H24" s="146">
        <v>1960</v>
      </c>
      <c r="I24" s="146">
        <v>1511</v>
      </c>
      <c r="J24" s="146">
        <v>668</v>
      </c>
    </row>
    <row r="25" spans="1:11" ht="13.5" thickBot="1" x14ac:dyDescent="0.2">
      <c r="A25" s="288" t="s">
        <v>536</v>
      </c>
      <c r="B25" s="289"/>
      <c r="C25" s="147">
        <v>2407</v>
      </c>
      <c r="D25" s="147">
        <v>1231</v>
      </c>
      <c r="E25" s="147">
        <v>1176</v>
      </c>
      <c r="F25" s="147">
        <v>4078</v>
      </c>
      <c r="G25" s="147">
        <v>2203</v>
      </c>
      <c r="H25" s="147">
        <v>1875</v>
      </c>
      <c r="I25" s="147">
        <v>1339</v>
      </c>
      <c r="J25" s="147">
        <v>603</v>
      </c>
    </row>
    <row r="26" spans="1:11" x14ac:dyDescent="0.15">
      <c r="B26" s="81"/>
      <c r="C26" s="81"/>
      <c r="D26" s="81"/>
      <c r="E26" s="81"/>
      <c r="F26" s="81"/>
      <c r="G26" s="81"/>
      <c r="H26" s="81"/>
      <c r="I26" s="175"/>
      <c r="J26" s="175" t="s">
        <v>387</v>
      </c>
    </row>
    <row r="27" spans="1:11" x14ac:dyDescent="0.15">
      <c r="A27" s="216" t="s">
        <v>570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</row>
    <row r="28" spans="1:11" x14ac:dyDescent="0.15">
      <c r="A28" s="135" t="s">
        <v>569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x14ac:dyDescent="0.15"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1" x14ac:dyDescent="0.15"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1" x14ac:dyDescent="0.15">
      <c r="B31" s="81"/>
      <c r="C31" s="81"/>
      <c r="D31" s="81"/>
      <c r="E31" s="81"/>
      <c r="F31" s="81"/>
      <c r="G31" s="81"/>
      <c r="H31" s="81"/>
      <c r="I31" s="81"/>
      <c r="J31" s="81"/>
      <c r="K31" s="81"/>
    </row>
    <row r="34" spans="1:8" ht="13.5" thickBot="1" x14ac:dyDescent="0.2">
      <c r="A34" s="135" t="s">
        <v>389</v>
      </c>
    </row>
    <row r="35" spans="1:8" x14ac:dyDescent="0.15">
      <c r="A35" s="305" t="s">
        <v>15</v>
      </c>
      <c r="B35" s="242"/>
      <c r="C35" s="295" t="s">
        <v>390</v>
      </c>
      <c r="D35" s="295"/>
      <c r="E35" s="295" t="s">
        <v>391</v>
      </c>
      <c r="F35" s="295"/>
      <c r="G35" s="295" t="s">
        <v>392</v>
      </c>
      <c r="H35" s="297"/>
    </row>
    <row r="36" spans="1:8" x14ac:dyDescent="0.15">
      <c r="A36" s="306"/>
      <c r="B36" s="244"/>
      <c r="C36" s="296"/>
      <c r="D36" s="296"/>
      <c r="E36" s="296"/>
      <c r="F36" s="296"/>
      <c r="G36" s="296"/>
      <c r="H36" s="298"/>
    </row>
    <row r="37" spans="1:8" x14ac:dyDescent="0.15">
      <c r="A37" s="286" t="s">
        <v>540</v>
      </c>
      <c r="B37" s="287"/>
      <c r="C37" s="299">
        <v>1.24</v>
      </c>
      <c r="D37" s="300"/>
      <c r="E37" s="300">
        <v>6.4</v>
      </c>
      <c r="F37" s="300"/>
      <c r="G37" s="300">
        <v>8.1999999999999993</v>
      </c>
      <c r="H37" s="300"/>
    </row>
    <row r="38" spans="1:8" x14ac:dyDescent="0.15">
      <c r="A38" s="286" t="s">
        <v>533</v>
      </c>
      <c r="B38" s="287"/>
      <c r="C38" s="302">
        <v>1.26</v>
      </c>
      <c r="D38" s="301"/>
      <c r="E38" s="301">
        <v>6.3</v>
      </c>
      <c r="F38" s="301"/>
      <c r="G38" s="301">
        <v>8.6999999999999993</v>
      </c>
      <c r="H38" s="301"/>
    </row>
    <row r="39" spans="1:8" x14ac:dyDescent="0.15">
      <c r="A39" s="286" t="s">
        <v>534</v>
      </c>
      <c r="B39" s="287"/>
      <c r="C39" s="302">
        <v>1.22</v>
      </c>
      <c r="D39" s="301"/>
      <c r="E39" s="304">
        <v>6</v>
      </c>
      <c r="F39" s="304"/>
      <c r="G39" s="301">
        <v>8.9</v>
      </c>
      <c r="H39" s="301"/>
    </row>
    <row r="40" spans="1:8" x14ac:dyDescent="0.15">
      <c r="A40" s="286" t="s">
        <v>535</v>
      </c>
      <c r="B40" s="287"/>
      <c r="C40" s="302">
        <v>1.21</v>
      </c>
      <c r="D40" s="301"/>
      <c r="E40" s="301">
        <v>5.8</v>
      </c>
      <c r="F40" s="301"/>
      <c r="G40" s="301">
        <v>9.4</v>
      </c>
      <c r="H40" s="301"/>
    </row>
    <row r="41" spans="1:8" ht="13.5" thickBot="1" x14ac:dyDescent="0.2">
      <c r="A41" s="288" t="s">
        <v>536</v>
      </c>
      <c r="B41" s="289"/>
      <c r="C41" s="303">
        <v>1.18</v>
      </c>
      <c r="D41" s="265"/>
      <c r="E41" s="265">
        <v>5.7</v>
      </c>
      <c r="F41" s="265"/>
      <c r="G41" s="265">
        <v>9.6</v>
      </c>
      <c r="H41" s="265"/>
    </row>
    <row r="42" spans="1:8" x14ac:dyDescent="0.15">
      <c r="A42" s="223"/>
      <c r="B42" s="223"/>
      <c r="C42" s="223"/>
      <c r="D42" s="223"/>
      <c r="H42" s="217" t="s">
        <v>388</v>
      </c>
    </row>
    <row r="43" spans="1:8" ht="12.75" customHeight="1" x14ac:dyDescent="0.15">
      <c r="A43" s="225" t="s">
        <v>566</v>
      </c>
      <c r="B43" s="224"/>
      <c r="C43" s="224"/>
      <c r="D43" s="224"/>
    </row>
    <row r="44" spans="1:8" x14ac:dyDescent="0.15">
      <c r="A44" s="135" t="s">
        <v>567</v>
      </c>
      <c r="B44" s="81"/>
      <c r="C44" s="218"/>
      <c r="D44" s="218"/>
    </row>
    <row r="45" spans="1:8" x14ac:dyDescent="0.15">
      <c r="A45" s="135" t="s">
        <v>568</v>
      </c>
      <c r="B45" s="81"/>
      <c r="C45" s="81"/>
      <c r="D45" s="81"/>
    </row>
    <row r="46" spans="1:8" x14ac:dyDescent="0.15">
      <c r="A46" s="135" t="s">
        <v>565</v>
      </c>
    </row>
    <row r="48" spans="1:8" x14ac:dyDescent="0.15">
      <c r="A48" s="135" t="s">
        <v>565</v>
      </c>
    </row>
    <row r="54" spans="1:10" x14ac:dyDescent="0.15">
      <c r="A54" s="228"/>
      <c r="B54" s="228"/>
      <c r="C54" s="228"/>
      <c r="D54" s="228"/>
      <c r="E54" s="228"/>
      <c r="F54" s="228"/>
      <c r="G54" s="228"/>
      <c r="H54" s="228"/>
      <c r="I54" s="228"/>
      <c r="J54" s="228"/>
    </row>
    <row r="55" spans="1:10" x14ac:dyDescent="0.15">
      <c r="A55" s="228"/>
      <c r="B55" s="228"/>
      <c r="C55" s="228"/>
      <c r="D55" s="228"/>
      <c r="E55" s="228"/>
      <c r="F55" s="228"/>
      <c r="G55" s="228"/>
      <c r="H55" s="228"/>
      <c r="I55" s="228"/>
      <c r="J55" s="228"/>
    </row>
  </sheetData>
  <mergeCells count="45">
    <mergeCell ref="A41:B41"/>
    <mergeCell ref="A39:B39"/>
    <mergeCell ref="A40:B40"/>
    <mergeCell ref="A23:B23"/>
    <mergeCell ref="A24:B24"/>
    <mergeCell ref="A25:B25"/>
    <mergeCell ref="A35:B36"/>
    <mergeCell ref="A37:B37"/>
    <mergeCell ref="G37:H37"/>
    <mergeCell ref="G38:H38"/>
    <mergeCell ref="E37:F37"/>
    <mergeCell ref="A5:B5"/>
    <mergeCell ref="A6:B6"/>
    <mergeCell ref="A7:B7"/>
    <mergeCell ref="A8:B8"/>
    <mergeCell ref="A9:B9"/>
    <mergeCell ref="A19:B20"/>
    <mergeCell ref="A21:B21"/>
    <mergeCell ref="A22:B22"/>
    <mergeCell ref="A38:B38"/>
    <mergeCell ref="G41:H41"/>
    <mergeCell ref="C38:D38"/>
    <mergeCell ref="C39:D39"/>
    <mergeCell ref="C40:D40"/>
    <mergeCell ref="C41:D41"/>
    <mergeCell ref="E38:F38"/>
    <mergeCell ref="E39:F39"/>
    <mergeCell ref="E40:F40"/>
    <mergeCell ref="E41:F41"/>
    <mergeCell ref="A54:J54"/>
    <mergeCell ref="A55:J55"/>
    <mergeCell ref="A3:B4"/>
    <mergeCell ref="C3:E3"/>
    <mergeCell ref="F3:H3"/>
    <mergeCell ref="I3:I4"/>
    <mergeCell ref="C19:E19"/>
    <mergeCell ref="F19:H19"/>
    <mergeCell ref="I19:I20"/>
    <mergeCell ref="J19:J20"/>
    <mergeCell ref="C35:D36"/>
    <mergeCell ref="E35:F36"/>
    <mergeCell ref="G35:H36"/>
    <mergeCell ref="C37:D37"/>
    <mergeCell ref="G39:H39"/>
    <mergeCell ref="G40:H40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3"/>
  <sheetViews>
    <sheetView zoomScaleNormal="100" zoomScaleSheetLayoutView="115" workbookViewId="0"/>
  </sheetViews>
  <sheetFormatPr defaultRowHeight="12.75" x14ac:dyDescent="0.15"/>
  <cols>
    <col min="1" max="1" width="10.625" style="2" customWidth="1"/>
    <col min="2" max="2" width="11.625" style="2" customWidth="1"/>
    <col min="3" max="3" width="10.375" style="2" customWidth="1"/>
    <col min="4" max="5" width="11.125" style="2" customWidth="1"/>
    <col min="6" max="8" width="10.625" style="2" customWidth="1"/>
    <col min="9" max="9" width="10.25" style="2" customWidth="1"/>
    <col min="10" max="10" width="11.25" style="2" bestFit="1" customWidth="1"/>
    <col min="11" max="11" width="10.25" style="2" bestFit="1" customWidth="1"/>
    <col min="12" max="12" width="9.375" style="2" bestFit="1" customWidth="1"/>
    <col min="13" max="16384" width="9" style="2"/>
  </cols>
  <sheetData>
    <row r="1" spans="1:8" x14ac:dyDescent="0.15">
      <c r="A1" s="2" t="s">
        <v>393</v>
      </c>
    </row>
    <row r="3" spans="1:8" x14ac:dyDescent="0.15">
      <c r="A3" s="309" t="s">
        <v>394</v>
      </c>
      <c r="B3" s="307" t="s">
        <v>418</v>
      </c>
      <c r="C3" s="310" t="s">
        <v>227</v>
      </c>
      <c r="D3" s="310"/>
      <c r="E3" s="310"/>
      <c r="F3" s="310"/>
      <c r="G3" s="310"/>
      <c r="H3" s="310"/>
    </row>
    <row r="4" spans="1:8" x14ac:dyDescent="0.15">
      <c r="A4" s="309"/>
      <c r="B4" s="308"/>
      <c r="C4" s="310" t="s">
        <v>395</v>
      </c>
      <c r="D4" s="310"/>
      <c r="E4" s="310"/>
      <c r="F4" s="310" t="s">
        <v>396</v>
      </c>
      <c r="G4" s="310"/>
      <c r="H4" s="310"/>
    </row>
    <row r="5" spans="1:8" x14ac:dyDescent="0.15">
      <c r="A5" s="309"/>
      <c r="B5" s="308"/>
      <c r="C5" s="207" t="s">
        <v>435</v>
      </c>
      <c r="D5" s="207" t="s">
        <v>229</v>
      </c>
      <c r="E5" s="207" t="s">
        <v>230</v>
      </c>
      <c r="F5" s="207" t="s">
        <v>436</v>
      </c>
      <c r="G5" s="207" t="s">
        <v>229</v>
      </c>
      <c r="H5" s="207" t="s">
        <v>230</v>
      </c>
    </row>
    <row r="6" spans="1:8" x14ac:dyDescent="0.15">
      <c r="A6" s="143" t="s">
        <v>397</v>
      </c>
      <c r="B6" s="111">
        <v>13794933</v>
      </c>
      <c r="C6" s="112">
        <v>13277052</v>
      </c>
      <c r="D6" s="112">
        <v>6522919</v>
      </c>
      <c r="E6" s="112">
        <v>6754133</v>
      </c>
      <c r="F6" s="113">
        <v>517881</v>
      </c>
      <c r="G6" s="113">
        <v>252638</v>
      </c>
      <c r="H6" s="112">
        <v>265243</v>
      </c>
    </row>
    <row r="7" spans="1:8" x14ac:dyDescent="0.15">
      <c r="A7" s="137"/>
      <c r="B7" s="21"/>
      <c r="C7" s="21"/>
      <c r="D7" s="21"/>
      <c r="E7" s="21"/>
      <c r="F7" s="21"/>
      <c r="G7" s="21"/>
      <c r="H7" s="21"/>
    </row>
    <row r="8" spans="1:8" x14ac:dyDescent="0.15">
      <c r="A8" s="137" t="s">
        <v>398</v>
      </c>
      <c r="B8" s="111">
        <v>9522872</v>
      </c>
      <c r="C8" s="111">
        <v>9092428</v>
      </c>
      <c r="D8" s="114">
        <v>4458427</v>
      </c>
      <c r="E8" s="114">
        <v>4634001</v>
      </c>
      <c r="F8" s="114">
        <v>430444</v>
      </c>
      <c r="G8" s="114">
        <v>211026</v>
      </c>
      <c r="H8" s="114">
        <v>219418</v>
      </c>
    </row>
    <row r="9" spans="1:8" x14ac:dyDescent="0.15">
      <c r="A9" s="137"/>
      <c r="B9" s="111"/>
      <c r="C9" s="21"/>
      <c r="D9" s="21"/>
      <c r="E9" s="21"/>
      <c r="F9" s="21"/>
      <c r="G9" s="21"/>
      <c r="H9" s="21"/>
    </row>
    <row r="10" spans="1:8" x14ac:dyDescent="0.15">
      <c r="A10" s="137" t="s">
        <v>399</v>
      </c>
      <c r="B10" s="111">
        <v>67049</v>
      </c>
      <c r="C10" s="112">
        <v>64235</v>
      </c>
      <c r="D10" s="114">
        <v>32022</v>
      </c>
      <c r="E10" s="114">
        <v>32213</v>
      </c>
      <c r="F10" s="114">
        <v>2814</v>
      </c>
      <c r="G10" s="114">
        <v>1463</v>
      </c>
      <c r="H10" s="114">
        <v>1351</v>
      </c>
    </row>
    <row r="11" spans="1:8" x14ac:dyDescent="0.15">
      <c r="A11" s="137" t="s">
        <v>400</v>
      </c>
      <c r="B11" s="111">
        <v>171419</v>
      </c>
      <c r="C11" s="112">
        <v>163357</v>
      </c>
      <c r="D11" s="114">
        <v>77482</v>
      </c>
      <c r="E11" s="114">
        <v>85875</v>
      </c>
      <c r="F11" s="114">
        <v>8062</v>
      </c>
      <c r="G11" s="114">
        <v>3995</v>
      </c>
      <c r="H11" s="114">
        <v>4067</v>
      </c>
    </row>
    <row r="12" spans="1:8" x14ac:dyDescent="0.15">
      <c r="A12" s="137" t="s">
        <v>401</v>
      </c>
      <c r="B12" s="111">
        <v>257183</v>
      </c>
      <c r="C12" s="112">
        <v>240254</v>
      </c>
      <c r="D12" s="114">
        <v>112215</v>
      </c>
      <c r="E12" s="114">
        <v>128039</v>
      </c>
      <c r="F12" s="114">
        <v>16929</v>
      </c>
      <c r="G12" s="114">
        <v>8732</v>
      </c>
      <c r="H12" s="114">
        <v>8197</v>
      </c>
    </row>
    <row r="13" spans="1:8" x14ac:dyDescent="0.15">
      <c r="A13" s="137" t="s">
        <v>402</v>
      </c>
      <c r="B13" s="111">
        <v>341222</v>
      </c>
      <c r="C13" s="112">
        <v>307315</v>
      </c>
      <c r="D13" s="114">
        <v>153558</v>
      </c>
      <c r="E13" s="114">
        <v>153757</v>
      </c>
      <c r="F13" s="114">
        <v>33907</v>
      </c>
      <c r="G13" s="114">
        <v>17392</v>
      </c>
      <c r="H13" s="114">
        <v>16515</v>
      </c>
    </row>
    <row r="14" spans="1:8" x14ac:dyDescent="0.15">
      <c r="A14" s="137" t="s">
        <v>403</v>
      </c>
      <c r="B14" s="111">
        <v>226332</v>
      </c>
      <c r="C14" s="112">
        <v>216586</v>
      </c>
      <c r="D14" s="114">
        <v>102906</v>
      </c>
      <c r="E14" s="114">
        <v>113680</v>
      </c>
      <c r="F14" s="114">
        <v>9746</v>
      </c>
      <c r="G14" s="114">
        <v>4670</v>
      </c>
      <c r="H14" s="114">
        <v>5076</v>
      </c>
    </row>
    <row r="15" spans="1:8" x14ac:dyDescent="0.15">
      <c r="A15" s="137"/>
      <c r="B15" s="111"/>
      <c r="C15" s="21"/>
      <c r="D15" s="21"/>
      <c r="E15" s="21"/>
      <c r="F15" s="21"/>
      <c r="G15" s="21"/>
      <c r="H15" s="21"/>
    </row>
    <row r="16" spans="1:8" x14ac:dyDescent="0.15">
      <c r="A16" s="137" t="s">
        <v>404</v>
      </c>
      <c r="B16" s="111">
        <v>203709</v>
      </c>
      <c r="C16" s="112">
        <v>189813</v>
      </c>
      <c r="D16" s="114">
        <v>96994</v>
      </c>
      <c r="E16" s="114">
        <v>92819</v>
      </c>
      <c r="F16" s="114">
        <v>13896</v>
      </c>
      <c r="G16" s="114">
        <v>6996</v>
      </c>
      <c r="H16" s="114">
        <v>6900</v>
      </c>
    </row>
    <row r="17" spans="1:8" x14ac:dyDescent="0.15">
      <c r="A17" s="137" t="s">
        <v>405</v>
      </c>
      <c r="B17" s="111">
        <v>275724</v>
      </c>
      <c r="C17" s="112">
        <v>263832</v>
      </c>
      <c r="D17" s="114">
        <v>130976</v>
      </c>
      <c r="E17" s="114">
        <v>132856</v>
      </c>
      <c r="F17" s="114">
        <v>11892</v>
      </c>
      <c r="G17" s="114">
        <v>5257</v>
      </c>
      <c r="H17" s="114">
        <v>6635</v>
      </c>
    </row>
    <row r="18" spans="1:8" x14ac:dyDescent="0.15">
      <c r="A18" s="137" t="s">
        <v>406</v>
      </c>
      <c r="B18" s="111">
        <v>525952</v>
      </c>
      <c r="C18" s="112">
        <v>496677</v>
      </c>
      <c r="D18" s="114">
        <v>244712</v>
      </c>
      <c r="E18" s="114">
        <v>251965</v>
      </c>
      <c r="F18" s="114">
        <v>29275</v>
      </c>
      <c r="G18" s="114">
        <v>13967</v>
      </c>
      <c r="H18" s="114">
        <v>15308</v>
      </c>
    </row>
    <row r="19" spans="1:8" x14ac:dyDescent="0.15">
      <c r="A19" s="137" t="s">
        <v>407</v>
      </c>
      <c r="B19" s="111">
        <v>403699</v>
      </c>
      <c r="C19" s="112">
        <v>391161</v>
      </c>
      <c r="D19" s="114">
        <v>191491</v>
      </c>
      <c r="E19" s="114">
        <v>199670</v>
      </c>
      <c r="F19" s="114">
        <v>12538</v>
      </c>
      <c r="G19" s="114">
        <v>6143</v>
      </c>
      <c r="H19" s="114">
        <v>6395</v>
      </c>
    </row>
    <row r="20" spans="1:8" x14ac:dyDescent="0.15">
      <c r="A20" s="137" t="s">
        <v>408</v>
      </c>
      <c r="B20" s="111">
        <v>278276</v>
      </c>
      <c r="C20" s="112">
        <v>269482</v>
      </c>
      <c r="D20" s="114">
        <v>126627</v>
      </c>
      <c r="E20" s="114">
        <v>142855</v>
      </c>
      <c r="F20" s="114">
        <v>8794</v>
      </c>
      <c r="G20" s="114">
        <v>4664</v>
      </c>
      <c r="H20" s="114">
        <v>4130</v>
      </c>
    </row>
    <row r="21" spans="1:8" x14ac:dyDescent="0.15">
      <c r="A21" s="137"/>
      <c r="B21" s="21"/>
      <c r="C21" s="21"/>
      <c r="D21" s="21"/>
      <c r="E21" s="21"/>
      <c r="F21" s="21"/>
      <c r="G21" s="21"/>
      <c r="H21" s="21"/>
    </row>
    <row r="22" spans="1:8" x14ac:dyDescent="0.15">
      <c r="A22" s="137" t="s">
        <v>409</v>
      </c>
      <c r="B22" s="111">
        <v>728703</v>
      </c>
      <c r="C22" s="112">
        <v>705601</v>
      </c>
      <c r="D22" s="114">
        <v>350661</v>
      </c>
      <c r="E22" s="114">
        <v>354940</v>
      </c>
      <c r="F22" s="114">
        <v>23102</v>
      </c>
      <c r="G22" s="114">
        <v>10973</v>
      </c>
      <c r="H22" s="114">
        <v>12129</v>
      </c>
    </row>
    <row r="23" spans="1:8" x14ac:dyDescent="0.15">
      <c r="A23" s="137" t="s">
        <v>410</v>
      </c>
      <c r="B23" s="111">
        <v>916208</v>
      </c>
      <c r="C23" s="112">
        <v>895180</v>
      </c>
      <c r="D23" s="114">
        <v>422962</v>
      </c>
      <c r="E23" s="114">
        <v>472218</v>
      </c>
      <c r="F23" s="114">
        <v>21028</v>
      </c>
      <c r="G23" s="114">
        <v>10761</v>
      </c>
      <c r="H23" s="114">
        <v>10267</v>
      </c>
    </row>
    <row r="24" spans="1:8" x14ac:dyDescent="0.15">
      <c r="A24" s="137" t="s">
        <v>411</v>
      </c>
      <c r="B24" s="111">
        <v>229013</v>
      </c>
      <c r="C24" s="112">
        <v>219234</v>
      </c>
      <c r="D24" s="114">
        <v>104574</v>
      </c>
      <c r="E24" s="114">
        <v>114660</v>
      </c>
      <c r="F24" s="114">
        <v>9779</v>
      </c>
      <c r="G24" s="114">
        <v>5438</v>
      </c>
      <c r="H24" s="114">
        <v>4341</v>
      </c>
    </row>
    <row r="25" spans="1:8" x14ac:dyDescent="0.15">
      <c r="A25" s="137" t="s">
        <v>412</v>
      </c>
      <c r="B25" s="111">
        <v>332017</v>
      </c>
      <c r="C25" s="112">
        <v>316258</v>
      </c>
      <c r="D25" s="114">
        <v>159117</v>
      </c>
      <c r="E25" s="114">
        <v>157141</v>
      </c>
      <c r="F25" s="114">
        <v>15759</v>
      </c>
      <c r="G25" s="114">
        <v>8082</v>
      </c>
      <c r="H25" s="114">
        <v>7677</v>
      </c>
    </row>
    <row r="26" spans="1:8" x14ac:dyDescent="0.15">
      <c r="A26" s="137" t="s">
        <v>413</v>
      </c>
      <c r="B26" s="111">
        <v>569703</v>
      </c>
      <c r="C26" s="112">
        <v>554500</v>
      </c>
      <c r="D26" s="114">
        <v>265725</v>
      </c>
      <c r="E26" s="114">
        <v>288775</v>
      </c>
      <c r="F26" s="114">
        <v>15203</v>
      </c>
      <c r="G26" s="114">
        <v>7547</v>
      </c>
      <c r="H26" s="114">
        <v>7656</v>
      </c>
    </row>
    <row r="27" spans="1:8" x14ac:dyDescent="0.15">
      <c r="A27" s="137"/>
      <c r="B27" s="21"/>
      <c r="C27" s="21"/>
      <c r="D27" s="21"/>
      <c r="E27" s="21"/>
      <c r="F27" s="21"/>
      <c r="G27" s="21"/>
      <c r="H27" s="21"/>
    </row>
    <row r="28" spans="1:8" x14ac:dyDescent="0.15">
      <c r="A28" s="137" t="s">
        <v>414</v>
      </c>
      <c r="B28" s="111">
        <v>283342</v>
      </c>
      <c r="C28" s="112">
        <v>259142</v>
      </c>
      <c r="D28" s="114">
        <v>129697</v>
      </c>
      <c r="E28" s="114">
        <v>129445</v>
      </c>
      <c r="F28" s="114">
        <v>24200</v>
      </c>
      <c r="G28" s="114">
        <v>12260</v>
      </c>
      <c r="H28" s="114">
        <v>11940</v>
      </c>
    </row>
    <row r="29" spans="1:8" x14ac:dyDescent="0.15">
      <c r="A29" s="137" t="s">
        <v>447</v>
      </c>
      <c r="B29" s="111">
        <v>351278</v>
      </c>
      <c r="C29" s="112">
        <v>329808</v>
      </c>
      <c r="D29" s="114">
        <v>163673</v>
      </c>
      <c r="E29" s="114">
        <v>166135</v>
      </c>
      <c r="F29" s="114">
        <v>21470</v>
      </c>
      <c r="G29" s="114">
        <v>10696</v>
      </c>
      <c r="H29" s="114">
        <v>10774</v>
      </c>
    </row>
    <row r="30" spans="1:8" x14ac:dyDescent="0.15">
      <c r="A30" s="137" t="s">
        <v>448</v>
      </c>
      <c r="B30" s="111">
        <v>215543</v>
      </c>
      <c r="C30" s="112">
        <v>197973</v>
      </c>
      <c r="D30" s="114">
        <v>98558</v>
      </c>
      <c r="E30" s="114">
        <v>99415</v>
      </c>
      <c r="F30" s="114">
        <v>17570</v>
      </c>
      <c r="G30" s="114">
        <v>8424</v>
      </c>
      <c r="H30" s="114">
        <v>9146</v>
      </c>
    </row>
    <row r="31" spans="1:8" x14ac:dyDescent="0.15">
      <c r="A31" s="137" t="s">
        <v>449</v>
      </c>
      <c r="B31" s="111">
        <v>567214</v>
      </c>
      <c r="C31" s="112">
        <v>541551</v>
      </c>
      <c r="D31" s="114">
        <v>265632</v>
      </c>
      <c r="E31" s="114">
        <v>275919</v>
      </c>
      <c r="F31" s="114">
        <v>25663</v>
      </c>
      <c r="G31" s="114">
        <v>12042</v>
      </c>
      <c r="H31" s="114">
        <v>13621</v>
      </c>
    </row>
    <row r="32" spans="1:8" x14ac:dyDescent="0.15">
      <c r="A32" s="137" t="s">
        <v>450</v>
      </c>
      <c r="B32" s="111">
        <v>738358</v>
      </c>
      <c r="C32" s="112">
        <v>719529</v>
      </c>
      <c r="D32" s="114">
        <v>348931</v>
      </c>
      <c r="E32" s="114">
        <v>370598</v>
      </c>
      <c r="F32" s="114">
        <v>18829</v>
      </c>
      <c r="G32" s="114">
        <v>8805</v>
      </c>
      <c r="H32" s="114">
        <v>10024</v>
      </c>
    </row>
    <row r="33" spans="1:8" x14ac:dyDescent="0.15">
      <c r="A33" s="137"/>
      <c r="B33" s="21"/>
      <c r="C33" s="21"/>
      <c r="D33" s="21"/>
      <c r="E33" s="21"/>
      <c r="F33" s="21"/>
      <c r="G33" s="21"/>
      <c r="H33" s="21"/>
    </row>
    <row r="34" spans="1:8" x14ac:dyDescent="0.15">
      <c r="A34" s="137" t="s">
        <v>415</v>
      </c>
      <c r="B34" s="111">
        <v>689106</v>
      </c>
      <c r="C34" s="112">
        <v>655968</v>
      </c>
      <c r="D34" s="114">
        <v>329721</v>
      </c>
      <c r="E34" s="114">
        <v>326247</v>
      </c>
      <c r="F34" s="114">
        <v>33138</v>
      </c>
      <c r="G34" s="114">
        <v>15201</v>
      </c>
      <c r="H34" s="114">
        <v>17937</v>
      </c>
    </row>
    <row r="35" spans="1:8" x14ac:dyDescent="0.15">
      <c r="A35" s="137" t="s">
        <v>416</v>
      </c>
      <c r="B35" s="111">
        <v>462083</v>
      </c>
      <c r="C35" s="112">
        <v>440453</v>
      </c>
      <c r="D35" s="114">
        <v>220026</v>
      </c>
      <c r="E35" s="114">
        <v>220427</v>
      </c>
      <c r="F35" s="114">
        <v>21630</v>
      </c>
      <c r="G35" s="114">
        <v>10413</v>
      </c>
      <c r="H35" s="114">
        <v>11217</v>
      </c>
    </row>
    <row r="36" spans="1:8" x14ac:dyDescent="0.15">
      <c r="A36" s="137" t="s">
        <v>417</v>
      </c>
      <c r="B36" s="111">
        <v>689739</v>
      </c>
      <c r="C36" s="112">
        <v>654519</v>
      </c>
      <c r="D36" s="114">
        <v>330167</v>
      </c>
      <c r="E36" s="114">
        <v>324352</v>
      </c>
      <c r="F36" s="114">
        <v>35220</v>
      </c>
      <c r="G36" s="114">
        <v>17105</v>
      </c>
      <c r="H36" s="114">
        <v>18115</v>
      </c>
    </row>
    <row r="37" spans="1:8" x14ac:dyDescent="0.15">
      <c r="A37" s="137"/>
      <c r="B37" s="21"/>
      <c r="C37" s="21"/>
      <c r="D37" s="21"/>
      <c r="E37" s="21"/>
      <c r="F37" s="21"/>
      <c r="G37" s="21"/>
      <c r="H37" s="21"/>
    </row>
    <row r="38" spans="1:8" x14ac:dyDescent="0.15">
      <c r="A38" s="137" t="s">
        <v>419</v>
      </c>
      <c r="B38" s="111">
        <v>4191666</v>
      </c>
      <c r="C38" s="111">
        <v>4105528</v>
      </c>
      <c r="D38" s="114">
        <v>2024364</v>
      </c>
      <c r="E38" s="114">
        <v>2081164</v>
      </c>
      <c r="F38" s="114">
        <v>86138</v>
      </c>
      <c r="G38" s="114">
        <v>40979</v>
      </c>
      <c r="H38" s="114">
        <v>45159</v>
      </c>
    </row>
    <row r="39" spans="1:8" x14ac:dyDescent="0.15">
      <c r="A39" s="137"/>
      <c r="B39" s="21"/>
      <c r="C39" s="21"/>
      <c r="D39" s="21"/>
      <c r="E39" s="21"/>
      <c r="F39" s="21"/>
      <c r="G39" s="21"/>
      <c r="H39" s="21"/>
    </row>
    <row r="40" spans="1:8" x14ac:dyDescent="0.15">
      <c r="A40" s="137" t="s">
        <v>420</v>
      </c>
      <c r="B40" s="111">
        <v>561758</v>
      </c>
      <c r="C40" s="112">
        <v>548937</v>
      </c>
      <c r="D40" s="114">
        <v>274620</v>
      </c>
      <c r="E40" s="114">
        <v>274317</v>
      </c>
      <c r="F40" s="114">
        <v>12821</v>
      </c>
      <c r="G40" s="114">
        <v>6169</v>
      </c>
      <c r="H40" s="114">
        <v>6652</v>
      </c>
    </row>
    <row r="41" spans="1:8" x14ac:dyDescent="0.15">
      <c r="A41" s="137" t="s">
        <v>421</v>
      </c>
      <c r="B41" s="111">
        <v>185124</v>
      </c>
      <c r="C41" s="112">
        <v>180401</v>
      </c>
      <c r="D41" s="114">
        <v>89696</v>
      </c>
      <c r="E41" s="114">
        <v>90705</v>
      </c>
      <c r="F41" s="114">
        <v>4723</v>
      </c>
      <c r="G41" s="114">
        <v>2191</v>
      </c>
      <c r="H41" s="114">
        <v>2532</v>
      </c>
    </row>
    <row r="42" spans="1:8" x14ac:dyDescent="0.15">
      <c r="A42" s="137" t="s">
        <v>422</v>
      </c>
      <c r="B42" s="111">
        <v>148025</v>
      </c>
      <c r="C42" s="112">
        <v>144942</v>
      </c>
      <c r="D42" s="114">
        <v>69253</v>
      </c>
      <c r="E42" s="114">
        <v>75689</v>
      </c>
      <c r="F42" s="114">
        <v>3083</v>
      </c>
      <c r="G42" s="114">
        <v>1543</v>
      </c>
      <c r="H42" s="114">
        <v>1540</v>
      </c>
    </row>
    <row r="43" spans="1:8" x14ac:dyDescent="0.15">
      <c r="A43" s="137" t="s">
        <v>423</v>
      </c>
      <c r="B43" s="111">
        <v>190590</v>
      </c>
      <c r="C43" s="112">
        <v>187074</v>
      </c>
      <c r="D43" s="114">
        <v>91368</v>
      </c>
      <c r="E43" s="114">
        <v>95706</v>
      </c>
      <c r="F43" s="114">
        <v>3516</v>
      </c>
      <c r="G43" s="114">
        <v>1765</v>
      </c>
      <c r="H43" s="114">
        <v>1751</v>
      </c>
    </row>
    <row r="44" spans="1:8" x14ac:dyDescent="0.15">
      <c r="A44" s="137" t="s">
        <v>424</v>
      </c>
      <c r="B44" s="111">
        <v>131124</v>
      </c>
      <c r="C44" s="112">
        <v>129087</v>
      </c>
      <c r="D44" s="114">
        <v>64958</v>
      </c>
      <c r="E44" s="114">
        <v>64129</v>
      </c>
      <c r="F44" s="114">
        <v>2037</v>
      </c>
      <c r="G44" s="114">
        <v>888</v>
      </c>
      <c r="H44" s="114">
        <v>1149</v>
      </c>
    </row>
    <row r="45" spans="1:8" x14ac:dyDescent="0.15">
      <c r="A45" s="137"/>
      <c r="B45" s="21"/>
      <c r="C45" s="21"/>
      <c r="D45" s="21"/>
      <c r="E45" s="21"/>
      <c r="F45" s="21"/>
      <c r="G45" s="21"/>
      <c r="H45" s="21"/>
    </row>
    <row r="46" spans="1:8" x14ac:dyDescent="0.15">
      <c r="A46" s="137" t="s">
        <v>425</v>
      </c>
      <c r="B46" s="111">
        <v>260253</v>
      </c>
      <c r="C46" s="112">
        <v>255147</v>
      </c>
      <c r="D46" s="114">
        <v>128018</v>
      </c>
      <c r="E46" s="114">
        <v>127129</v>
      </c>
      <c r="F46" s="114">
        <v>5106</v>
      </c>
      <c r="G46" s="114">
        <v>2306</v>
      </c>
      <c r="H46" s="114">
        <v>2800</v>
      </c>
    </row>
    <row r="47" spans="1:8" x14ac:dyDescent="0.15">
      <c r="A47" s="137" t="s">
        <v>426</v>
      </c>
      <c r="B47" s="111">
        <v>113829</v>
      </c>
      <c r="C47" s="112">
        <v>111093</v>
      </c>
      <c r="D47" s="114">
        <v>55341</v>
      </c>
      <c r="E47" s="114">
        <v>55752</v>
      </c>
      <c r="F47" s="114">
        <v>2736</v>
      </c>
      <c r="G47" s="114">
        <v>1233</v>
      </c>
      <c r="H47" s="114">
        <v>1503</v>
      </c>
    </row>
    <row r="48" spans="1:8" x14ac:dyDescent="0.15">
      <c r="A48" s="137" t="s">
        <v>427</v>
      </c>
      <c r="B48" s="111">
        <v>237939</v>
      </c>
      <c r="C48" s="112">
        <v>233554</v>
      </c>
      <c r="D48" s="114">
        <v>113617</v>
      </c>
      <c r="E48" s="114">
        <v>119937</v>
      </c>
      <c r="F48" s="114">
        <v>4385</v>
      </c>
      <c r="G48" s="114">
        <v>2161</v>
      </c>
      <c r="H48" s="114">
        <v>2224</v>
      </c>
    </row>
    <row r="49" spans="1:8" x14ac:dyDescent="0.15">
      <c r="A49" s="144" t="s">
        <v>428</v>
      </c>
      <c r="B49" s="115">
        <v>430385</v>
      </c>
      <c r="C49" s="116">
        <v>423126</v>
      </c>
      <c r="D49" s="117">
        <v>207001</v>
      </c>
      <c r="E49" s="117">
        <v>216125</v>
      </c>
      <c r="F49" s="117">
        <v>7259</v>
      </c>
      <c r="G49" s="117">
        <v>3496</v>
      </c>
      <c r="H49" s="117">
        <v>3763</v>
      </c>
    </row>
    <row r="50" spans="1:8" x14ac:dyDescent="0.15">
      <c r="A50" s="137" t="s">
        <v>429</v>
      </c>
      <c r="B50" s="111">
        <v>124617</v>
      </c>
      <c r="C50" s="112">
        <v>121930</v>
      </c>
      <c r="D50" s="114">
        <v>59953</v>
      </c>
      <c r="E50" s="114">
        <v>61977</v>
      </c>
      <c r="F50" s="114">
        <v>2687</v>
      </c>
      <c r="G50" s="114">
        <v>1318</v>
      </c>
      <c r="H50" s="114">
        <v>1369</v>
      </c>
    </row>
    <row r="51" spans="1:8" x14ac:dyDescent="0.15">
      <c r="A51" s="137"/>
      <c r="B51" s="21"/>
      <c r="C51" s="21"/>
      <c r="D51" s="21"/>
      <c r="E51" s="21"/>
      <c r="F51" s="21"/>
      <c r="G51" s="21"/>
      <c r="H51" s="21"/>
    </row>
    <row r="52" spans="1:8" x14ac:dyDescent="0.15">
      <c r="A52" s="137" t="s">
        <v>437</v>
      </c>
      <c r="B52" s="122">
        <v>195361</v>
      </c>
      <c r="C52" s="118">
        <v>190523</v>
      </c>
      <c r="D52" s="118">
        <v>93463</v>
      </c>
      <c r="E52" s="118">
        <v>97060</v>
      </c>
      <c r="F52" s="118">
        <v>4838</v>
      </c>
      <c r="G52" s="118">
        <v>2291</v>
      </c>
      <c r="H52" s="119">
        <v>2547</v>
      </c>
    </row>
    <row r="53" spans="1:8" x14ac:dyDescent="0.15">
      <c r="A53" s="137" t="s">
        <v>438</v>
      </c>
      <c r="B53" s="122">
        <v>187304</v>
      </c>
      <c r="C53" s="118">
        <v>184069</v>
      </c>
      <c r="D53" s="118">
        <v>92057</v>
      </c>
      <c r="E53" s="118">
        <v>92012</v>
      </c>
      <c r="F53" s="118">
        <v>3235</v>
      </c>
      <c r="G53" s="118">
        <v>1608</v>
      </c>
      <c r="H53" s="119">
        <v>1627</v>
      </c>
    </row>
    <row r="54" spans="1:8" x14ac:dyDescent="0.15">
      <c r="A54" s="137" t="s">
        <v>439</v>
      </c>
      <c r="B54" s="122">
        <v>151695</v>
      </c>
      <c r="C54" s="118">
        <v>148687</v>
      </c>
      <c r="D54" s="118">
        <v>72391</v>
      </c>
      <c r="E54" s="118">
        <v>76296</v>
      </c>
      <c r="F54" s="118">
        <v>3008</v>
      </c>
      <c r="G54" s="118">
        <v>1412</v>
      </c>
      <c r="H54" s="119">
        <v>1596</v>
      </c>
    </row>
    <row r="55" spans="1:8" x14ac:dyDescent="0.15">
      <c r="A55" s="137" t="s">
        <v>440</v>
      </c>
      <c r="B55" s="122">
        <v>127792</v>
      </c>
      <c r="C55" s="118">
        <v>125266</v>
      </c>
      <c r="D55" s="118">
        <v>61686</v>
      </c>
      <c r="E55" s="118">
        <v>63580</v>
      </c>
      <c r="F55" s="118">
        <v>2526</v>
      </c>
      <c r="G55" s="118">
        <v>1227</v>
      </c>
      <c r="H55" s="119">
        <v>1299</v>
      </c>
    </row>
    <row r="56" spans="1:8" ht="13.5" thickBot="1" x14ac:dyDescent="0.2">
      <c r="A56" s="138" t="s">
        <v>441</v>
      </c>
      <c r="B56" s="123">
        <v>76317</v>
      </c>
      <c r="C56" s="120">
        <v>74660</v>
      </c>
      <c r="D56" s="120">
        <v>36343</v>
      </c>
      <c r="E56" s="120">
        <v>38317</v>
      </c>
      <c r="F56" s="120">
        <v>1657</v>
      </c>
      <c r="G56" s="120">
        <v>762</v>
      </c>
      <c r="H56" s="121">
        <v>895</v>
      </c>
    </row>
    <row r="60" spans="1:8" x14ac:dyDescent="0.15">
      <c r="D60" s="228"/>
      <c r="E60" s="228"/>
    </row>
    <row r="61" spans="1:8" x14ac:dyDescent="0.15">
      <c r="D61" s="228"/>
      <c r="E61" s="228"/>
    </row>
    <row r="62" spans="1:8" x14ac:dyDescent="0.15">
      <c r="A62" s="228"/>
      <c r="B62" s="228"/>
      <c r="C62" s="228"/>
      <c r="D62" s="228"/>
      <c r="E62" s="228"/>
      <c r="F62" s="228"/>
      <c r="G62" s="228"/>
      <c r="H62" s="228"/>
    </row>
    <row r="63" spans="1:8" x14ac:dyDescent="0.15">
      <c r="A63" s="228"/>
      <c r="B63" s="228"/>
      <c r="C63" s="228"/>
      <c r="D63" s="228"/>
      <c r="E63" s="228"/>
      <c r="F63" s="228"/>
      <c r="G63" s="228"/>
      <c r="H63" s="228"/>
    </row>
  </sheetData>
  <mergeCells count="9">
    <mergeCell ref="A62:H62"/>
    <mergeCell ref="A63:H63"/>
    <mergeCell ref="D61:E61"/>
    <mergeCell ref="B3:B5"/>
    <mergeCell ref="A3:A5"/>
    <mergeCell ref="C3:H3"/>
    <mergeCell ref="C4:E4"/>
    <mergeCell ref="F4:H4"/>
    <mergeCell ref="D60:E60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63"/>
  <sheetViews>
    <sheetView zoomScaleNormal="100" zoomScaleSheetLayoutView="115" workbookViewId="0"/>
  </sheetViews>
  <sheetFormatPr defaultRowHeight="12.75" x14ac:dyDescent="0.15"/>
  <cols>
    <col min="1" max="1" width="13.25" style="2" bestFit="1" customWidth="1"/>
    <col min="2" max="2" width="16.625" style="2" customWidth="1"/>
    <col min="3" max="3" width="18.75" style="2" customWidth="1"/>
    <col min="4" max="4" width="29.125" style="2" customWidth="1"/>
    <col min="5" max="5" width="10.5" style="2" customWidth="1"/>
    <col min="6" max="16384" width="9" style="2"/>
  </cols>
  <sheetData>
    <row r="2" spans="1:5" x14ac:dyDescent="0.15">
      <c r="E2" s="102" t="s">
        <v>473</v>
      </c>
    </row>
    <row r="3" spans="1:5" x14ac:dyDescent="0.15">
      <c r="A3" s="311" t="s">
        <v>430</v>
      </c>
      <c r="B3" s="311"/>
      <c r="C3" s="311"/>
      <c r="D3" s="312"/>
      <c r="E3" s="314" t="s">
        <v>394</v>
      </c>
    </row>
    <row r="4" spans="1:5" x14ac:dyDescent="0.15">
      <c r="A4" s="313" t="s">
        <v>431</v>
      </c>
      <c r="B4" s="128"/>
      <c r="C4" s="128"/>
      <c r="D4" s="128"/>
      <c r="E4" s="315"/>
    </row>
    <row r="5" spans="1:5" x14ac:dyDescent="0.15">
      <c r="A5" s="310"/>
      <c r="B5" s="129" t="s">
        <v>432</v>
      </c>
      <c r="C5" s="129" t="s">
        <v>433</v>
      </c>
      <c r="D5" s="130" t="s">
        <v>434</v>
      </c>
      <c r="E5" s="298"/>
    </row>
    <row r="6" spans="1:5" x14ac:dyDescent="0.15">
      <c r="A6" s="112">
        <v>7354402</v>
      </c>
      <c r="B6" s="112">
        <v>6971332</v>
      </c>
      <c r="C6" s="112">
        <v>290274</v>
      </c>
      <c r="D6" s="113">
        <v>92796</v>
      </c>
      <c r="E6" s="139" t="s">
        <v>397</v>
      </c>
    </row>
    <row r="7" spans="1:5" x14ac:dyDescent="0.15">
      <c r="A7" s="21"/>
      <c r="B7" s="21"/>
      <c r="C7" s="21"/>
      <c r="D7" s="21"/>
      <c r="E7" s="140"/>
    </row>
    <row r="8" spans="1:5" x14ac:dyDescent="0.15">
      <c r="A8" s="114">
        <v>5254558</v>
      </c>
      <c r="B8" s="114">
        <v>4937878</v>
      </c>
      <c r="C8" s="114">
        <v>244868</v>
      </c>
      <c r="D8" s="114">
        <v>71812</v>
      </c>
      <c r="E8" s="140" t="s">
        <v>398</v>
      </c>
    </row>
    <row r="9" spans="1:5" x14ac:dyDescent="0.15">
      <c r="A9" s="21"/>
      <c r="B9" s="21"/>
      <c r="C9" s="21"/>
      <c r="D9" s="21"/>
      <c r="E9" s="140"/>
    </row>
    <row r="10" spans="1:5" x14ac:dyDescent="0.15">
      <c r="A10" s="114">
        <v>37773</v>
      </c>
      <c r="B10" s="114">
        <v>35573</v>
      </c>
      <c r="C10" s="114">
        <v>1692</v>
      </c>
      <c r="D10" s="114">
        <v>508</v>
      </c>
      <c r="E10" s="140" t="s">
        <v>399</v>
      </c>
    </row>
    <row r="11" spans="1:5" x14ac:dyDescent="0.15">
      <c r="A11" s="114">
        <v>96535</v>
      </c>
      <c r="B11" s="114">
        <v>90622</v>
      </c>
      <c r="C11" s="114">
        <v>4345</v>
      </c>
      <c r="D11" s="114">
        <v>1568</v>
      </c>
      <c r="E11" s="140" t="s">
        <v>400</v>
      </c>
    </row>
    <row r="12" spans="1:5" x14ac:dyDescent="0.15">
      <c r="A12" s="114">
        <v>145951</v>
      </c>
      <c r="B12" s="114">
        <v>133761</v>
      </c>
      <c r="C12" s="114">
        <v>8936</v>
      </c>
      <c r="D12" s="114">
        <v>3254</v>
      </c>
      <c r="E12" s="140" t="s">
        <v>401</v>
      </c>
    </row>
    <row r="13" spans="1:5" x14ac:dyDescent="0.15">
      <c r="A13" s="114">
        <v>216903</v>
      </c>
      <c r="B13" s="114">
        <v>190557</v>
      </c>
      <c r="C13" s="114">
        <v>23009</v>
      </c>
      <c r="D13" s="114">
        <v>3337</v>
      </c>
      <c r="E13" s="140" t="s">
        <v>402</v>
      </c>
    </row>
    <row r="14" spans="1:5" x14ac:dyDescent="0.15">
      <c r="A14" s="114">
        <v>123199</v>
      </c>
      <c r="B14" s="114">
        <v>115539</v>
      </c>
      <c r="C14" s="114">
        <v>6242</v>
      </c>
      <c r="D14" s="114">
        <v>1418</v>
      </c>
      <c r="E14" s="140" t="s">
        <v>403</v>
      </c>
    </row>
    <row r="15" spans="1:5" x14ac:dyDescent="0.15">
      <c r="A15" s="21"/>
      <c r="B15" s="21"/>
      <c r="C15" s="21"/>
      <c r="D15" s="21"/>
      <c r="E15" s="140"/>
    </row>
    <row r="16" spans="1:5" x14ac:dyDescent="0.15">
      <c r="A16" s="114">
        <v>124181</v>
      </c>
      <c r="B16" s="114">
        <v>113384</v>
      </c>
      <c r="C16" s="114">
        <v>8851</v>
      </c>
      <c r="D16" s="114">
        <v>1946</v>
      </c>
      <c r="E16" s="140" t="s">
        <v>404</v>
      </c>
    </row>
    <row r="17" spans="1:5" x14ac:dyDescent="0.15">
      <c r="A17" s="114">
        <v>157015</v>
      </c>
      <c r="B17" s="114">
        <v>147910</v>
      </c>
      <c r="C17" s="114">
        <v>6657</v>
      </c>
      <c r="D17" s="114">
        <v>2448</v>
      </c>
      <c r="E17" s="140" t="s">
        <v>405</v>
      </c>
    </row>
    <row r="18" spans="1:5" x14ac:dyDescent="0.15">
      <c r="A18" s="114">
        <v>276477</v>
      </c>
      <c r="B18" s="114">
        <v>257606</v>
      </c>
      <c r="C18" s="114">
        <v>14160</v>
      </c>
      <c r="D18" s="114">
        <v>4711</v>
      </c>
      <c r="E18" s="140" t="s">
        <v>406</v>
      </c>
    </row>
    <row r="19" spans="1:5" x14ac:dyDescent="0.15">
      <c r="A19" s="114">
        <v>226858</v>
      </c>
      <c r="B19" s="114">
        <v>217550</v>
      </c>
      <c r="C19" s="114">
        <v>6595</v>
      </c>
      <c r="D19" s="114">
        <v>2713</v>
      </c>
      <c r="E19" s="140" t="s">
        <v>407</v>
      </c>
    </row>
    <row r="20" spans="1:5" x14ac:dyDescent="0.15">
      <c r="A20" s="114">
        <v>156910</v>
      </c>
      <c r="B20" s="114">
        <v>149862</v>
      </c>
      <c r="C20" s="114">
        <v>5018</v>
      </c>
      <c r="D20" s="114">
        <v>2030</v>
      </c>
      <c r="E20" s="140" t="s">
        <v>408</v>
      </c>
    </row>
    <row r="21" spans="1:5" x14ac:dyDescent="0.15">
      <c r="A21" s="21"/>
      <c r="B21" s="21"/>
      <c r="C21" s="21"/>
      <c r="D21" s="21"/>
      <c r="E21" s="140"/>
    </row>
    <row r="22" spans="1:5" x14ac:dyDescent="0.15">
      <c r="A22" s="114">
        <v>398254</v>
      </c>
      <c r="B22" s="114">
        <v>381458</v>
      </c>
      <c r="C22" s="114">
        <v>11905</v>
      </c>
      <c r="D22" s="114">
        <v>4891</v>
      </c>
      <c r="E22" s="140" t="s">
        <v>409</v>
      </c>
    </row>
    <row r="23" spans="1:5" x14ac:dyDescent="0.15">
      <c r="A23" s="114">
        <v>489372</v>
      </c>
      <c r="B23" s="114">
        <v>472501</v>
      </c>
      <c r="C23" s="114">
        <v>11757</v>
      </c>
      <c r="D23" s="114">
        <v>5114</v>
      </c>
      <c r="E23" s="140" t="s">
        <v>410</v>
      </c>
    </row>
    <row r="24" spans="1:5" x14ac:dyDescent="0.15">
      <c r="A24" s="114">
        <v>139386</v>
      </c>
      <c r="B24" s="114">
        <v>131667</v>
      </c>
      <c r="C24" s="114">
        <v>5758</v>
      </c>
      <c r="D24" s="114">
        <v>1961</v>
      </c>
      <c r="E24" s="140" t="s">
        <v>411</v>
      </c>
    </row>
    <row r="25" spans="1:5" x14ac:dyDescent="0.15">
      <c r="A25" s="114">
        <v>206061</v>
      </c>
      <c r="B25" s="114">
        <v>193192</v>
      </c>
      <c r="C25" s="114">
        <v>10872</v>
      </c>
      <c r="D25" s="114">
        <v>1997</v>
      </c>
      <c r="E25" s="140" t="s">
        <v>412</v>
      </c>
    </row>
    <row r="26" spans="1:5" x14ac:dyDescent="0.15">
      <c r="A26" s="114">
        <v>323702</v>
      </c>
      <c r="B26" s="114">
        <v>311398</v>
      </c>
      <c r="C26" s="114">
        <v>9672</v>
      </c>
      <c r="D26" s="114">
        <v>2632</v>
      </c>
      <c r="E26" s="140" t="s">
        <v>413</v>
      </c>
    </row>
    <row r="27" spans="1:5" x14ac:dyDescent="0.15">
      <c r="A27" s="21"/>
      <c r="B27" s="21"/>
      <c r="C27" s="21"/>
      <c r="D27" s="21"/>
      <c r="E27" s="140"/>
    </row>
    <row r="28" spans="1:5" x14ac:dyDescent="0.15">
      <c r="A28" s="114">
        <v>176253</v>
      </c>
      <c r="B28" s="114">
        <v>156481</v>
      </c>
      <c r="C28" s="114">
        <v>17586</v>
      </c>
      <c r="D28" s="114">
        <v>2186</v>
      </c>
      <c r="E28" s="140" t="s">
        <v>414</v>
      </c>
    </row>
    <row r="29" spans="1:5" x14ac:dyDescent="0.15">
      <c r="A29" s="114">
        <v>198967</v>
      </c>
      <c r="B29" s="114">
        <v>183451</v>
      </c>
      <c r="C29" s="114">
        <v>12870</v>
      </c>
      <c r="D29" s="114">
        <v>2646</v>
      </c>
      <c r="E29" s="140" t="s">
        <v>447</v>
      </c>
    </row>
    <row r="30" spans="1:5" x14ac:dyDescent="0.15">
      <c r="A30" s="114">
        <v>117089</v>
      </c>
      <c r="B30" s="114">
        <v>104889</v>
      </c>
      <c r="C30" s="114">
        <v>9846</v>
      </c>
      <c r="D30" s="114">
        <v>2354</v>
      </c>
      <c r="E30" s="140" t="s">
        <v>448</v>
      </c>
    </row>
    <row r="31" spans="1:5" x14ac:dyDescent="0.15">
      <c r="A31" s="114">
        <v>316494</v>
      </c>
      <c r="B31" s="114">
        <v>297297</v>
      </c>
      <c r="C31" s="114">
        <v>15084</v>
      </c>
      <c r="D31" s="114">
        <v>4113</v>
      </c>
      <c r="E31" s="140" t="s">
        <v>449</v>
      </c>
    </row>
    <row r="32" spans="1:5" x14ac:dyDescent="0.15">
      <c r="A32" s="114">
        <v>381830</v>
      </c>
      <c r="B32" s="114">
        <v>367503</v>
      </c>
      <c r="C32" s="114">
        <v>10346</v>
      </c>
      <c r="D32" s="114">
        <v>3981</v>
      </c>
      <c r="E32" s="140" t="s">
        <v>450</v>
      </c>
    </row>
    <row r="33" spans="1:5" x14ac:dyDescent="0.15">
      <c r="A33" s="21"/>
      <c r="B33" s="21"/>
      <c r="C33" s="21"/>
      <c r="D33" s="21"/>
      <c r="E33" s="140"/>
    </row>
    <row r="34" spans="1:5" x14ac:dyDescent="0.15">
      <c r="A34" s="114">
        <v>359923</v>
      </c>
      <c r="B34" s="114">
        <v>337626</v>
      </c>
      <c r="C34" s="114">
        <v>15623</v>
      </c>
      <c r="D34" s="114">
        <v>6674</v>
      </c>
      <c r="E34" s="140" t="s">
        <v>415</v>
      </c>
    </row>
    <row r="35" spans="1:5" x14ac:dyDescent="0.15">
      <c r="A35" s="114">
        <v>239622</v>
      </c>
      <c r="B35" s="114">
        <v>225179</v>
      </c>
      <c r="C35" s="114">
        <v>10749</v>
      </c>
      <c r="D35" s="114">
        <v>3694</v>
      </c>
      <c r="E35" s="140" t="s">
        <v>416</v>
      </c>
    </row>
    <row r="36" spans="1:5" x14ac:dyDescent="0.15">
      <c r="A36" s="114">
        <v>345803</v>
      </c>
      <c r="B36" s="114">
        <v>322872</v>
      </c>
      <c r="C36" s="114">
        <v>17295</v>
      </c>
      <c r="D36" s="114">
        <v>5636</v>
      </c>
      <c r="E36" s="140" t="s">
        <v>417</v>
      </c>
    </row>
    <row r="37" spans="1:5" x14ac:dyDescent="0.15">
      <c r="A37" s="21"/>
      <c r="B37" s="21"/>
      <c r="C37" s="21"/>
      <c r="D37" s="21"/>
      <c r="E37" s="140"/>
    </row>
    <row r="38" spans="1:5" x14ac:dyDescent="0.15">
      <c r="A38" s="114">
        <v>2059057</v>
      </c>
      <c r="B38" s="114">
        <v>1993735</v>
      </c>
      <c r="C38" s="114">
        <v>44741</v>
      </c>
      <c r="D38" s="114">
        <v>20581</v>
      </c>
      <c r="E38" s="140" t="s">
        <v>419</v>
      </c>
    </row>
    <row r="39" spans="1:5" x14ac:dyDescent="0.15">
      <c r="A39" s="21"/>
      <c r="B39" s="21"/>
      <c r="C39" s="21"/>
      <c r="D39" s="21"/>
      <c r="E39" s="140"/>
    </row>
    <row r="40" spans="1:5" x14ac:dyDescent="0.15">
      <c r="A40" s="114">
        <v>276046</v>
      </c>
      <c r="B40" s="114">
        <v>266105</v>
      </c>
      <c r="C40" s="114">
        <v>7159</v>
      </c>
      <c r="D40" s="114">
        <v>2782</v>
      </c>
      <c r="E40" s="140" t="s">
        <v>420</v>
      </c>
    </row>
    <row r="41" spans="1:5" x14ac:dyDescent="0.15">
      <c r="A41" s="114">
        <v>94682</v>
      </c>
      <c r="B41" s="114">
        <v>91184</v>
      </c>
      <c r="C41" s="114">
        <v>2521</v>
      </c>
      <c r="D41" s="114">
        <v>977</v>
      </c>
      <c r="E41" s="140" t="s">
        <v>421</v>
      </c>
    </row>
    <row r="42" spans="1:5" x14ac:dyDescent="0.15">
      <c r="A42" s="114">
        <v>78187</v>
      </c>
      <c r="B42" s="114">
        <v>75750</v>
      </c>
      <c r="C42" s="114">
        <v>1705</v>
      </c>
      <c r="D42" s="114">
        <v>732</v>
      </c>
      <c r="E42" s="140" t="s">
        <v>422</v>
      </c>
    </row>
    <row r="43" spans="1:5" x14ac:dyDescent="0.15">
      <c r="A43" s="114">
        <v>96169</v>
      </c>
      <c r="B43" s="114">
        <v>93334</v>
      </c>
      <c r="C43" s="114">
        <v>1840</v>
      </c>
      <c r="D43" s="114">
        <v>995</v>
      </c>
      <c r="E43" s="140" t="s">
        <v>423</v>
      </c>
    </row>
    <row r="44" spans="1:5" x14ac:dyDescent="0.15">
      <c r="A44" s="114">
        <v>64324</v>
      </c>
      <c r="B44" s="114">
        <v>62723</v>
      </c>
      <c r="C44" s="114">
        <v>935</v>
      </c>
      <c r="D44" s="114">
        <v>666</v>
      </c>
      <c r="E44" s="140" t="s">
        <v>424</v>
      </c>
    </row>
    <row r="45" spans="1:5" x14ac:dyDescent="0.15">
      <c r="A45" s="21"/>
      <c r="B45" s="21"/>
      <c r="C45" s="21"/>
      <c r="D45" s="21"/>
      <c r="E45" s="140"/>
    </row>
    <row r="46" spans="1:5" x14ac:dyDescent="0.15">
      <c r="A46" s="114">
        <v>127939</v>
      </c>
      <c r="B46" s="114">
        <v>123999</v>
      </c>
      <c r="C46" s="114">
        <v>2668</v>
      </c>
      <c r="D46" s="114">
        <v>1272</v>
      </c>
      <c r="E46" s="140" t="s">
        <v>425</v>
      </c>
    </row>
    <row r="47" spans="1:5" x14ac:dyDescent="0.15">
      <c r="A47" s="114">
        <v>55690</v>
      </c>
      <c r="B47" s="114">
        <v>53701</v>
      </c>
      <c r="C47" s="114">
        <v>1352</v>
      </c>
      <c r="D47" s="114">
        <v>637</v>
      </c>
      <c r="E47" s="140" t="s">
        <v>426</v>
      </c>
    </row>
    <row r="48" spans="1:5" x14ac:dyDescent="0.15">
      <c r="A48" s="114">
        <v>121783</v>
      </c>
      <c r="B48" s="114">
        <v>118357</v>
      </c>
      <c r="C48" s="114">
        <v>2274</v>
      </c>
      <c r="D48" s="114">
        <v>1152</v>
      </c>
      <c r="E48" s="140" t="s">
        <v>427</v>
      </c>
    </row>
    <row r="49" spans="1:5" x14ac:dyDescent="0.15">
      <c r="A49" s="117">
        <v>202985</v>
      </c>
      <c r="B49" s="117">
        <v>197583</v>
      </c>
      <c r="C49" s="117">
        <v>3545</v>
      </c>
      <c r="D49" s="117">
        <v>1857</v>
      </c>
      <c r="E49" s="141" t="s">
        <v>428</v>
      </c>
    </row>
    <row r="50" spans="1:5" x14ac:dyDescent="0.15">
      <c r="A50" s="114">
        <v>62328</v>
      </c>
      <c r="B50" s="114">
        <v>60304</v>
      </c>
      <c r="C50" s="114">
        <v>1478</v>
      </c>
      <c r="D50" s="114">
        <v>546</v>
      </c>
      <c r="E50" s="140" t="s">
        <v>429</v>
      </c>
    </row>
    <row r="51" spans="1:5" x14ac:dyDescent="0.15">
      <c r="A51" s="21"/>
      <c r="B51" s="21"/>
      <c r="C51" s="21"/>
      <c r="D51" s="21"/>
      <c r="E51" s="140"/>
    </row>
    <row r="52" spans="1:5" x14ac:dyDescent="0.15">
      <c r="A52" s="119">
        <v>94183</v>
      </c>
      <c r="B52" s="119">
        <v>90387</v>
      </c>
      <c r="C52" s="119">
        <v>2851</v>
      </c>
      <c r="D52" s="119">
        <v>945</v>
      </c>
      <c r="E52" s="140" t="s">
        <v>437</v>
      </c>
    </row>
    <row r="53" spans="1:5" x14ac:dyDescent="0.15">
      <c r="A53" s="119">
        <v>91736</v>
      </c>
      <c r="B53" s="119">
        <v>89252</v>
      </c>
      <c r="C53" s="119">
        <v>1731</v>
      </c>
      <c r="D53" s="119">
        <v>753</v>
      </c>
      <c r="E53" s="140" t="s">
        <v>438</v>
      </c>
    </row>
    <row r="54" spans="1:5" x14ac:dyDescent="0.15">
      <c r="A54" s="119">
        <v>74846</v>
      </c>
      <c r="B54" s="119">
        <v>72755</v>
      </c>
      <c r="C54" s="119">
        <v>1311</v>
      </c>
      <c r="D54" s="119">
        <v>780</v>
      </c>
      <c r="E54" s="140" t="s">
        <v>439</v>
      </c>
    </row>
    <row r="55" spans="1:5" x14ac:dyDescent="0.15">
      <c r="A55" s="119">
        <v>62992</v>
      </c>
      <c r="B55" s="119">
        <v>61065</v>
      </c>
      <c r="C55" s="119">
        <v>1428</v>
      </c>
      <c r="D55" s="119">
        <v>499</v>
      </c>
      <c r="E55" s="140" t="s">
        <v>440</v>
      </c>
    </row>
    <row r="56" spans="1:5" ht="13.5" thickBot="1" x14ac:dyDescent="0.2">
      <c r="A56" s="121">
        <v>38957</v>
      </c>
      <c r="B56" s="121">
        <v>37738</v>
      </c>
      <c r="C56" s="121">
        <v>855</v>
      </c>
      <c r="D56" s="121">
        <v>364</v>
      </c>
      <c r="E56" s="142" t="s">
        <v>441</v>
      </c>
    </row>
    <row r="62" spans="1:5" x14ac:dyDescent="0.15">
      <c r="A62" s="228"/>
      <c r="B62" s="228"/>
      <c r="C62" s="228"/>
      <c r="D62" s="228"/>
      <c r="E62" s="228"/>
    </row>
    <row r="63" spans="1:5" x14ac:dyDescent="0.15">
      <c r="A63" s="245"/>
      <c r="B63" s="245"/>
      <c r="C63" s="245"/>
      <c r="D63" s="245"/>
      <c r="E63" s="245"/>
    </row>
  </sheetData>
  <mergeCells count="5">
    <mergeCell ref="A3:D3"/>
    <mergeCell ref="A4:A5"/>
    <mergeCell ref="E3:E5"/>
    <mergeCell ref="A62:E62"/>
    <mergeCell ref="A63:E63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zoomScaleNormal="100" zoomScaleSheetLayoutView="115" workbookViewId="0"/>
  </sheetViews>
  <sheetFormatPr defaultRowHeight="13.5" x14ac:dyDescent="0.15"/>
  <cols>
    <col min="1" max="1" width="10.625" style="171" customWidth="1"/>
    <col min="2" max="2" width="11.625" style="171" customWidth="1"/>
    <col min="3" max="3" width="10.375" style="171" customWidth="1"/>
    <col min="4" max="5" width="11.125" style="171" customWidth="1"/>
    <col min="6" max="6" width="10.625" style="171" customWidth="1"/>
    <col min="7" max="8" width="11.125" style="171" customWidth="1"/>
    <col min="9" max="16384" width="9" style="171"/>
  </cols>
  <sheetData>
    <row r="1" spans="1:8" x14ac:dyDescent="0.15">
      <c r="A1" s="135" t="s">
        <v>451</v>
      </c>
      <c r="B1" s="135"/>
      <c r="C1" s="135"/>
      <c r="D1" s="135"/>
      <c r="E1" s="135"/>
      <c r="F1" s="135"/>
      <c r="G1" s="135"/>
      <c r="H1" s="135"/>
    </row>
    <row r="2" spans="1:8" x14ac:dyDescent="0.15">
      <c r="A2" s="135"/>
      <c r="B2" s="135"/>
      <c r="C2" s="135"/>
      <c r="D2" s="135"/>
      <c r="E2" s="135"/>
      <c r="F2" s="135"/>
      <c r="G2" s="135"/>
      <c r="H2" s="135"/>
    </row>
    <row r="3" spans="1:8" x14ac:dyDescent="0.15">
      <c r="A3" s="309" t="s">
        <v>394</v>
      </c>
      <c r="B3" s="307" t="s">
        <v>418</v>
      </c>
      <c r="C3" s="310" t="s">
        <v>227</v>
      </c>
      <c r="D3" s="310"/>
      <c r="E3" s="310"/>
      <c r="F3" s="310"/>
      <c r="G3" s="310"/>
      <c r="H3" s="310"/>
    </row>
    <row r="4" spans="1:8" x14ac:dyDescent="0.15">
      <c r="A4" s="309"/>
      <c r="B4" s="308"/>
      <c r="C4" s="310" t="s">
        <v>395</v>
      </c>
      <c r="D4" s="310"/>
      <c r="E4" s="310"/>
      <c r="F4" s="310" t="s">
        <v>396</v>
      </c>
      <c r="G4" s="310"/>
      <c r="H4" s="310"/>
    </row>
    <row r="5" spans="1:8" x14ac:dyDescent="0.15">
      <c r="A5" s="309"/>
      <c r="B5" s="308"/>
      <c r="C5" s="207" t="s">
        <v>435</v>
      </c>
      <c r="D5" s="207" t="s">
        <v>229</v>
      </c>
      <c r="E5" s="207" t="s">
        <v>230</v>
      </c>
      <c r="F5" s="207" t="s">
        <v>436</v>
      </c>
      <c r="G5" s="207" t="s">
        <v>229</v>
      </c>
      <c r="H5" s="207" t="s">
        <v>230</v>
      </c>
    </row>
    <row r="6" spans="1:8" x14ac:dyDescent="0.15">
      <c r="A6" s="208"/>
      <c r="B6" s="65"/>
      <c r="C6" s="109"/>
      <c r="D6" s="109"/>
      <c r="E6" s="109"/>
      <c r="F6" s="110"/>
      <c r="G6" s="110"/>
      <c r="H6" s="109"/>
    </row>
    <row r="7" spans="1:8" x14ac:dyDescent="0.15">
      <c r="A7" s="209" t="s">
        <v>442</v>
      </c>
      <c r="B7" s="122">
        <v>56274</v>
      </c>
      <c r="C7" s="118">
        <v>52892</v>
      </c>
      <c r="D7" s="118">
        <v>26457</v>
      </c>
      <c r="E7" s="118">
        <v>26435</v>
      </c>
      <c r="F7" s="118">
        <v>3382</v>
      </c>
      <c r="G7" s="118">
        <v>1663</v>
      </c>
      <c r="H7" s="210">
        <v>1719</v>
      </c>
    </row>
    <row r="8" spans="1:8" x14ac:dyDescent="0.15">
      <c r="A8" s="209" t="s">
        <v>443</v>
      </c>
      <c r="B8" s="122">
        <v>83022</v>
      </c>
      <c r="C8" s="118">
        <v>81720</v>
      </c>
      <c r="D8" s="118">
        <v>39514</v>
      </c>
      <c r="E8" s="118">
        <v>42206</v>
      </c>
      <c r="F8" s="118">
        <v>1302</v>
      </c>
      <c r="G8" s="118">
        <v>661</v>
      </c>
      <c r="H8" s="210">
        <v>641</v>
      </c>
    </row>
    <row r="9" spans="1:8" x14ac:dyDescent="0.15">
      <c r="A9" s="209" t="s">
        <v>444</v>
      </c>
      <c r="B9" s="122">
        <v>85285</v>
      </c>
      <c r="C9" s="118">
        <v>84077</v>
      </c>
      <c r="D9" s="118">
        <v>41356</v>
      </c>
      <c r="E9" s="118">
        <v>42721</v>
      </c>
      <c r="F9" s="118">
        <v>1208</v>
      </c>
      <c r="G9" s="118">
        <v>490</v>
      </c>
      <c r="H9" s="210">
        <v>718</v>
      </c>
    </row>
    <row r="10" spans="1:8" x14ac:dyDescent="0.15">
      <c r="A10" s="209" t="s">
        <v>445</v>
      </c>
      <c r="B10" s="122">
        <v>74948</v>
      </c>
      <c r="C10" s="118">
        <v>73640</v>
      </c>
      <c r="D10" s="118">
        <v>35477</v>
      </c>
      <c r="E10" s="118">
        <v>38163</v>
      </c>
      <c r="F10" s="118">
        <v>1308</v>
      </c>
      <c r="G10" s="118">
        <v>592</v>
      </c>
      <c r="H10" s="210">
        <v>716</v>
      </c>
    </row>
    <row r="11" spans="1:8" x14ac:dyDescent="0.15">
      <c r="A11" s="209" t="s">
        <v>446</v>
      </c>
      <c r="B11" s="122">
        <v>117091</v>
      </c>
      <c r="C11" s="118">
        <v>114849</v>
      </c>
      <c r="D11" s="118">
        <v>55902</v>
      </c>
      <c r="E11" s="118">
        <v>58947</v>
      </c>
      <c r="F11" s="118">
        <v>2242</v>
      </c>
      <c r="G11" s="118">
        <v>1024</v>
      </c>
      <c r="H11" s="210">
        <v>1218</v>
      </c>
    </row>
    <row r="12" spans="1:8" x14ac:dyDescent="0.15">
      <c r="A12" s="209"/>
      <c r="B12" s="111"/>
      <c r="C12" s="112"/>
      <c r="D12" s="114"/>
      <c r="E12" s="114"/>
      <c r="F12" s="114"/>
      <c r="G12" s="114"/>
      <c r="H12" s="114"/>
    </row>
    <row r="13" spans="1:8" x14ac:dyDescent="0.15">
      <c r="A13" s="209" t="s">
        <v>452</v>
      </c>
      <c r="B13" s="122">
        <v>71872</v>
      </c>
      <c r="C13" s="118">
        <v>70086</v>
      </c>
      <c r="D13" s="118">
        <v>35016</v>
      </c>
      <c r="E13" s="118">
        <v>35070</v>
      </c>
      <c r="F13" s="118">
        <v>1786</v>
      </c>
      <c r="G13" s="118">
        <v>752</v>
      </c>
      <c r="H13" s="210">
        <v>1034</v>
      </c>
    </row>
    <row r="14" spans="1:8" x14ac:dyDescent="0.15">
      <c r="A14" s="209" t="s">
        <v>453</v>
      </c>
      <c r="B14" s="122">
        <v>147528</v>
      </c>
      <c r="C14" s="118">
        <v>144828</v>
      </c>
      <c r="D14" s="118">
        <v>71003</v>
      </c>
      <c r="E14" s="118">
        <v>73825</v>
      </c>
      <c r="F14" s="118">
        <v>2700</v>
      </c>
      <c r="G14" s="118">
        <v>1247</v>
      </c>
      <c r="H14" s="210">
        <v>1453</v>
      </c>
    </row>
    <row r="15" spans="1:8" x14ac:dyDescent="0.15">
      <c r="A15" s="209" t="s">
        <v>454</v>
      </c>
      <c r="B15" s="122">
        <v>93007</v>
      </c>
      <c r="C15" s="118">
        <v>91501</v>
      </c>
      <c r="D15" s="118">
        <v>45927</v>
      </c>
      <c r="E15" s="118">
        <v>45574</v>
      </c>
      <c r="F15" s="118">
        <v>1506</v>
      </c>
      <c r="G15" s="118">
        <v>745</v>
      </c>
      <c r="H15" s="210">
        <v>761</v>
      </c>
    </row>
    <row r="16" spans="1:8" x14ac:dyDescent="0.15">
      <c r="A16" s="209" t="s">
        <v>455</v>
      </c>
      <c r="B16" s="122">
        <v>54609</v>
      </c>
      <c r="C16" s="118">
        <v>53207</v>
      </c>
      <c r="D16" s="118">
        <v>26968</v>
      </c>
      <c r="E16" s="118">
        <v>26239</v>
      </c>
      <c r="F16" s="118">
        <v>1402</v>
      </c>
      <c r="G16" s="118">
        <v>639</v>
      </c>
      <c r="H16" s="210">
        <v>763</v>
      </c>
    </row>
    <row r="17" spans="1:8" x14ac:dyDescent="0.15">
      <c r="A17" s="209" t="s">
        <v>456</v>
      </c>
      <c r="B17" s="122">
        <v>80112</v>
      </c>
      <c r="C17" s="118">
        <v>79070</v>
      </c>
      <c r="D17" s="118">
        <v>39368</v>
      </c>
      <c r="E17" s="118">
        <v>39702</v>
      </c>
      <c r="F17" s="118">
        <v>1042</v>
      </c>
      <c r="G17" s="118">
        <v>524</v>
      </c>
      <c r="H17" s="210">
        <v>518</v>
      </c>
    </row>
    <row r="18" spans="1:8" x14ac:dyDescent="0.15">
      <c r="A18" s="209"/>
      <c r="B18" s="111"/>
      <c r="C18" s="112"/>
      <c r="D18" s="114"/>
      <c r="E18" s="114"/>
      <c r="F18" s="114"/>
      <c r="G18" s="114"/>
      <c r="H18" s="114"/>
    </row>
    <row r="19" spans="1:8" x14ac:dyDescent="0.15">
      <c r="A19" s="209" t="s">
        <v>457</v>
      </c>
      <c r="B19" s="122">
        <v>205805</v>
      </c>
      <c r="C19" s="118">
        <v>201162</v>
      </c>
      <c r="D19" s="118">
        <v>97611</v>
      </c>
      <c r="E19" s="118">
        <v>103551</v>
      </c>
      <c r="F19" s="118">
        <v>4643</v>
      </c>
      <c r="G19" s="118">
        <v>2272</v>
      </c>
      <c r="H19" s="210">
        <v>2371</v>
      </c>
    </row>
    <row r="20" spans="1:8" x14ac:dyDescent="0.15">
      <c r="A20" s="209"/>
      <c r="B20" s="111"/>
      <c r="C20" s="112"/>
      <c r="D20" s="114"/>
      <c r="E20" s="114"/>
      <c r="F20" s="114"/>
      <c r="G20" s="114"/>
      <c r="H20" s="114"/>
    </row>
    <row r="21" spans="1:8" x14ac:dyDescent="0.15">
      <c r="A21" s="209" t="s">
        <v>458</v>
      </c>
      <c r="B21" s="112">
        <v>55843</v>
      </c>
      <c r="C21" s="112">
        <v>54834</v>
      </c>
      <c r="D21" s="112">
        <v>27540</v>
      </c>
      <c r="E21" s="112">
        <v>27294</v>
      </c>
      <c r="F21" s="112">
        <v>1009</v>
      </c>
      <c r="G21" s="112">
        <v>507</v>
      </c>
      <c r="H21" s="112">
        <v>502</v>
      </c>
    </row>
    <row r="22" spans="1:8" x14ac:dyDescent="0.15">
      <c r="A22" s="209"/>
      <c r="B22" s="111"/>
      <c r="C22" s="112"/>
      <c r="D22" s="114"/>
      <c r="E22" s="114"/>
      <c r="F22" s="114"/>
      <c r="G22" s="114"/>
      <c r="H22" s="114"/>
    </row>
    <row r="23" spans="1:8" x14ac:dyDescent="0.15">
      <c r="A23" s="209" t="s">
        <v>459</v>
      </c>
      <c r="B23" s="124">
        <v>32328</v>
      </c>
      <c r="C23" s="112">
        <v>31501</v>
      </c>
      <c r="D23" s="112">
        <v>15965</v>
      </c>
      <c r="E23" s="112">
        <v>15536</v>
      </c>
      <c r="F23" s="112">
        <v>827</v>
      </c>
      <c r="G23" s="112">
        <v>435</v>
      </c>
      <c r="H23" s="112">
        <v>392</v>
      </c>
    </row>
    <row r="24" spans="1:8" x14ac:dyDescent="0.15">
      <c r="A24" s="209" t="s">
        <v>460</v>
      </c>
      <c r="B24" s="124">
        <v>16549</v>
      </c>
      <c r="C24" s="112">
        <v>16428</v>
      </c>
      <c r="D24" s="112">
        <v>8113</v>
      </c>
      <c r="E24" s="112">
        <v>8315</v>
      </c>
      <c r="F24" s="112">
        <v>121</v>
      </c>
      <c r="G24" s="112">
        <v>53</v>
      </c>
      <c r="H24" s="112">
        <v>68</v>
      </c>
    </row>
    <row r="25" spans="1:8" x14ac:dyDescent="0.15">
      <c r="A25" s="209" t="s">
        <v>461</v>
      </c>
      <c r="B25" s="124">
        <v>2069</v>
      </c>
      <c r="C25" s="112">
        <v>2062</v>
      </c>
      <c r="D25" s="112">
        <v>1028</v>
      </c>
      <c r="E25" s="112">
        <v>1034</v>
      </c>
      <c r="F25" s="112">
        <v>7</v>
      </c>
      <c r="G25" s="112">
        <v>2</v>
      </c>
      <c r="H25" s="112">
        <v>5</v>
      </c>
    </row>
    <row r="26" spans="1:8" x14ac:dyDescent="0.15">
      <c r="A26" s="209" t="s">
        <v>462</v>
      </c>
      <c r="B26" s="124">
        <v>4897</v>
      </c>
      <c r="C26" s="112">
        <v>4843</v>
      </c>
      <c r="D26" s="112">
        <v>2434</v>
      </c>
      <c r="E26" s="112">
        <v>2409</v>
      </c>
      <c r="F26" s="112">
        <v>54</v>
      </c>
      <c r="G26" s="112">
        <v>17</v>
      </c>
      <c r="H26" s="112">
        <v>37</v>
      </c>
    </row>
    <row r="27" spans="1:8" x14ac:dyDescent="0.15">
      <c r="A27" s="209"/>
      <c r="B27" s="211"/>
      <c r="C27" s="211"/>
      <c r="D27" s="211"/>
      <c r="E27" s="211"/>
      <c r="F27" s="211"/>
      <c r="G27" s="211"/>
      <c r="H27" s="211"/>
    </row>
    <row r="28" spans="1:8" x14ac:dyDescent="0.15">
      <c r="A28" s="209" t="s">
        <v>463</v>
      </c>
      <c r="B28" s="124">
        <v>24552</v>
      </c>
      <c r="C28" s="112">
        <v>24262</v>
      </c>
      <c r="D28" s="112">
        <v>12588</v>
      </c>
      <c r="E28" s="112">
        <v>11674</v>
      </c>
      <c r="F28" s="112">
        <v>290</v>
      </c>
      <c r="G28" s="112">
        <v>126</v>
      </c>
      <c r="H28" s="112">
        <v>164</v>
      </c>
    </row>
    <row r="29" spans="1:8" x14ac:dyDescent="0.15">
      <c r="A29" s="209"/>
      <c r="B29" s="111"/>
      <c r="C29" s="112"/>
      <c r="D29" s="114"/>
      <c r="E29" s="114"/>
      <c r="F29" s="114"/>
      <c r="G29" s="114"/>
      <c r="H29" s="114"/>
    </row>
    <row r="30" spans="1:8" x14ac:dyDescent="0.15">
      <c r="A30" s="209" t="s">
        <v>464</v>
      </c>
      <c r="B30" s="124">
        <v>7262</v>
      </c>
      <c r="C30" s="112">
        <v>7164</v>
      </c>
      <c r="D30" s="112">
        <v>3674</v>
      </c>
      <c r="E30" s="112">
        <v>3490</v>
      </c>
      <c r="F30" s="112">
        <v>98</v>
      </c>
      <c r="G30" s="112">
        <v>77</v>
      </c>
      <c r="H30" s="112">
        <v>21</v>
      </c>
    </row>
    <row r="31" spans="1:8" x14ac:dyDescent="0.15">
      <c r="A31" s="209" t="s">
        <v>465</v>
      </c>
      <c r="B31" s="124">
        <v>332</v>
      </c>
      <c r="C31" s="112">
        <v>326</v>
      </c>
      <c r="D31" s="112">
        <v>181</v>
      </c>
      <c r="E31" s="112">
        <v>145</v>
      </c>
      <c r="F31" s="112">
        <v>6</v>
      </c>
      <c r="G31" s="112">
        <v>3</v>
      </c>
      <c r="H31" s="112">
        <v>3</v>
      </c>
    </row>
    <row r="32" spans="1:8" x14ac:dyDescent="0.15">
      <c r="A32" s="209" t="s">
        <v>466</v>
      </c>
      <c r="B32" s="124">
        <v>2547</v>
      </c>
      <c r="C32" s="112">
        <v>2532</v>
      </c>
      <c r="D32" s="112">
        <v>1234</v>
      </c>
      <c r="E32" s="112">
        <v>1298</v>
      </c>
      <c r="F32" s="112">
        <v>15</v>
      </c>
      <c r="G32" s="112">
        <v>4</v>
      </c>
      <c r="H32" s="112">
        <v>11</v>
      </c>
    </row>
    <row r="33" spans="1:8" x14ac:dyDescent="0.15">
      <c r="A33" s="209" t="s">
        <v>467</v>
      </c>
      <c r="B33" s="124">
        <v>1877</v>
      </c>
      <c r="C33" s="112">
        <v>1869</v>
      </c>
      <c r="D33" s="112">
        <v>960</v>
      </c>
      <c r="E33" s="112">
        <v>909</v>
      </c>
      <c r="F33" s="112">
        <v>8</v>
      </c>
      <c r="G33" s="112">
        <v>7</v>
      </c>
      <c r="H33" s="112">
        <v>1</v>
      </c>
    </row>
    <row r="34" spans="1:8" x14ac:dyDescent="0.15">
      <c r="A34" s="209" t="s">
        <v>468</v>
      </c>
      <c r="B34" s="124">
        <v>2362</v>
      </c>
      <c r="C34" s="112">
        <v>2331</v>
      </c>
      <c r="D34" s="112">
        <v>1304</v>
      </c>
      <c r="E34" s="112">
        <v>1027</v>
      </c>
      <c r="F34" s="112">
        <v>31</v>
      </c>
      <c r="G34" s="112">
        <v>10</v>
      </c>
      <c r="H34" s="112">
        <v>21</v>
      </c>
    </row>
    <row r="35" spans="1:8" x14ac:dyDescent="0.15">
      <c r="A35" s="209"/>
      <c r="B35" s="111"/>
      <c r="C35" s="112"/>
      <c r="D35" s="114"/>
      <c r="E35" s="114"/>
      <c r="F35" s="114"/>
      <c r="G35" s="114"/>
      <c r="H35" s="114"/>
    </row>
    <row r="36" spans="1:8" x14ac:dyDescent="0.15">
      <c r="A36" s="209" t="s">
        <v>469</v>
      </c>
      <c r="B36" s="124">
        <v>299</v>
      </c>
      <c r="C36" s="112">
        <v>298</v>
      </c>
      <c r="D36" s="112">
        <v>163</v>
      </c>
      <c r="E36" s="112">
        <v>135</v>
      </c>
      <c r="F36" s="112">
        <v>1</v>
      </c>
      <c r="G36" s="221">
        <v>0</v>
      </c>
      <c r="H36" s="112">
        <v>1</v>
      </c>
    </row>
    <row r="37" spans="1:8" x14ac:dyDescent="0.15">
      <c r="A37" s="209" t="s">
        <v>470</v>
      </c>
      <c r="B37" s="124">
        <v>7128</v>
      </c>
      <c r="C37" s="112">
        <v>7024</v>
      </c>
      <c r="D37" s="112">
        <v>3548</v>
      </c>
      <c r="E37" s="112">
        <v>3476</v>
      </c>
      <c r="F37" s="112">
        <v>104</v>
      </c>
      <c r="G37" s="112">
        <v>10</v>
      </c>
      <c r="H37" s="112">
        <v>94</v>
      </c>
    </row>
    <row r="38" spans="1:8" x14ac:dyDescent="0.15">
      <c r="A38" s="209" t="s">
        <v>471</v>
      </c>
      <c r="B38" s="124">
        <v>170</v>
      </c>
      <c r="C38" s="112">
        <v>170</v>
      </c>
      <c r="D38" s="112">
        <v>98</v>
      </c>
      <c r="E38" s="112">
        <v>72</v>
      </c>
      <c r="F38" s="221">
        <v>0</v>
      </c>
      <c r="G38" s="221">
        <v>0</v>
      </c>
      <c r="H38" s="221">
        <v>0</v>
      </c>
    </row>
    <row r="39" spans="1:8" ht="14.25" thickBot="1" x14ac:dyDescent="0.2">
      <c r="A39" s="212" t="s">
        <v>472</v>
      </c>
      <c r="B39" s="125">
        <v>2575</v>
      </c>
      <c r="C39" s="126">
        <v>2548</v>
      </c>
      <c r="D39" s="126">
        <v>1426</v>
      </c>
      <c r="E39" s="126">
        <v>1122</v>
      </c>
      <c r="F39" s="126">
        <v>27</v>
      </c>
      <c r="G39" s="126">
        <v>15</v>
      </c>
      <c r="H39" s="126">
        <v>12</v>
      </c>
    </row>
    <row r="40" spans="1:8" x14ac:dyDescent="0.15">
      <c r="B40" s="135"/>
      <c r="C40" s="135"/>
      <c r="D40" s="135"/>
      <c r="E40" s="135"/>
      <c r="F40" s="135"/>
      <c r="G40" s="135"/>
      <c r="H40" s="135"/>
    </row>
    <row r="41" spans="1:8" x14ac:dyDescent="0.15">
      <c r="A41" s="135" t="s">
        <v>549</v>
      </c>
      <c r="B41" s="135"/>
      <c r="C41" s="135"/>
      <c r="D41" s="135"/>
      <c r="E41" s="135"/>
      <c r="F41" s="135"/>
      <c r="G41" s="135"/>
      <c r="H41" s="135"/>
    </row>
    <row r="42" spans="1:8" x14ac:dyDescent="0.15">
      <c r="A42" s="135"/>
      <c r="B42" s="135"/>
      <c r="C42" s="135"/>
      <c r="D42" s="135"/>
      <c r="E42" s="135"/>
      <c r="F42" s="135"/>
      <c r="G42" s="135"/>
      <c r="H42" s="135"/>
    </row>
    <row r="43" spans="1:8" x14ac:dyDescent="0.15">
      <c r="A43" s="135"/>
      <c r="B43" s="135"/>
      <c r="C43" s="135"/>
      <c r="F43" s="135"/>
      <c r="G43" s="135"/>
      <c r="H43" s="135"/>
    </row>
    <row r="44" spans="1:8" x14ac:dyDescent="0.15">
      <c r="A44" s="135"/>
      <c r="B44" s="135"/>
      <c r="C44" s="135"/>
      <c r="F44" s="135"/>
      <c r="G44" s="135"/>
      <c r="H44" s="135"/>
    </row>
    <row r="58" spans="1:8" x14ac:dyDescent="0.15">
      <c r="A58" s="228"/>
      <c r="B58" s="228"/>
      <c r="C58" s="228"/>
      <c r="D58" s="228"/>
      <c r="E58" s="228"/>
      <c r="F58" s="228"/>
      <c r="G58" s="228"/>
      <c r="H58" s="228"/>
    </row>
    <row r="59" spans="1:8" x14ac:dyDescent="0.15">
      <c r="A59" s="228"/>
      <c r="B59" s="228"/>
      <c r="C59" s="228"/>
      <c r="D59" s="228"/>
      <c r="E59" s="228"/>
      <c r="F59" s="228"/>
      <c r="G59" s="228"/>
      <c r="H59" s="228"/>
    </row>
  </sheetData>
  <mergeCells count="7">
    <mergeCell ref="A58:H58"/>
    <mergeCell ref="A59:H59"/>
    <mergeCell ref="A3:A5"/>
    <mergeCell ref="B3:B5"/>
    <mergeCell ref="C3:H3"/>
    <mergeCell ref="C4:E4"/>
    <mergeCell ref="F4:H4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E65"/>
  <sheetViews>
    <sheetView zoomScaleNormal="100" zoomScaleSheetLayoutView="115" workbookViewId="0"/>
  </sheetViews>
  <sheetFormatPr defaultRowHeight="13.5" x14ac:dyDescent="0.15"/>
  <cols>
    <col min="1" max="1" width="13.25" customWidth="1"/>
    <col min="2" max="2" width="16.625" customWidth="1"/>
    <col min="3" max="3" width="18.75" customWidth="1"/>
    <col min="4" max="4" width="29.125" customWidth="1"/>
    <col min="5" max="5" width="10.5" customWidth="1"/>
  </cols>
  <sheetData>
    <row r="2" spans="1:5" x14ac:dyDescent="0.15">
      <c r="A2" s="2"/>
      <c r="B2" s="2"/>
      <c r="C2" s="2"/>
      <c r="D2" s="2"/>
      <c r="E2" s="102" t="s">
        <v>473</v>
      </c>
    </row>
    <row r="3" spans="1:5" x14ac:dyDescent="0.15">
      <c r="A3" s="311" t="s">
        <v>430</v>
      </c>
      <c r="B3" s="311"/>
      <c r="C3" s="311"/>
      <c r="D3" s="312"/>
      <c r="E3" s="314" t="s">
        <v>394</v>
      </c>
    </row>
    <row r="4" spans="1:5" x14ac:dyDescent="0.15">
      <c r="A4" s="313" t="s">
        <v>431</v>
      </c>
      <c r="B4" s="128"/>
      <c r="C4" s="128"/>
      <c r="D4" s="128"/>
      <c r="E4" s="315"/>
    </row>
    <row r="5" spans="1:5" x14ac:dyDescent="0.15">
      <c r="A5" s="310"/>
      <c r="B5" s="129" t="s">
        <v>432</v>
      </c>
      <c r="C5" s="129" t="s">
        <v>433</v>
      </c>
      <c r="D5" s="130" t="s">
        <v>434</v>
      </c>
      <c r="E5" s="298"/>
    </row>
    <row r="6" spans="1:5" x14ac:dyDescent="0.15">
      <c r="E6" s="131"/>
    </row>
    <row r="7" spans="1:5" x14ac:dyDescent="0.15">
      <c r="A7" s="119">
        <v>30086</v>
      </c>
      <c r="B7" s="119">
        <v>27503</v>
      </c>
      <c r="C7" s="119">
        <v>2061</v>
      </c>
      <c r="D7" s="119">
        <v>522</v>
      </c>
      <c r="E7" s="132" t="s">
        <v>442</v>
      </c>
    </row>
    <row r="8" spans="1:5" x14ac:dyDescent="0.15">
      <c r="A8" s="119">
        <v>43134</v>
      </c>
      <c r="B8" s="119">
        <v>42098</v>
      </c>
      <c r="C8" s="119">
        <v>681</v>
      </c>
      <c r="D8" s="119">
        <v>355</v>
      </c>
      <c r="E8" s="132" t="s">
        <v>443</v>
      </c>
    </row>
    <row r="9" spans="1:5" x14ac:dyDescent="0.15">
      <c r="A9" s="119">
        <v>40049</v>
      </c>
      <c r="B9" s="119">
        <v>39156</v>
      </c>
      <c r="C9" s="119">
        <v>510</v>
      </c>
      <c r="D9" s="119">
        <v>383</v>
      </c>
      <c r="E9" s="132" t="s">
        <v>444</v>
      </c>
    </row>
    <row r="10" spans="1:5" x14ac:dyDescent="0.15">
      <c r="A10" s="119">
        <v>36502</v>
      </c>
      <c r="B10" s="119">
        <v>35553</v>
      </c>
      <c r="C10" s="119">
        <v>549</v>
      </c>
      <c r="D10" s="119">
        <v>400</v>
      </c>
      <c r="E10" s="132" t="s">
        <v>445</v>
      </c>
    </row>
    <row r="11" spans="1:5" x14ac:dyDescent="0.15">
      <c r="A11" s="119">
        <v>55777</v>
      </c>
      <c r="B11" s="119">
        <v>54188</v>
      </c>
      <c r="C11" s="119">
        <v>938</v>
      </c>
      <c r="D11" s="119">
        <v>651</v>
      </c>
      <c r="E11" s="132" t="s">
        <v>446</v>
      </c>
    </row>
    <row r="12" spans="1:5" x14ac:dyDescent="0.15">
      <c r="A12" s="133"/>
      <c r="B12" s="133"/>
      <c r="C12" s="133"/>
      <c r="D12" s="133"/>
      <c r="E12" s="132"/>
    </row>
    <row r="13" spans="1:5" x14ac:dyDescent="0.15">
      <c r="A13" s="119">
        <v>32373</v>
      </c>
      <c r="B13" s="119">
        <v>31070</v>
      </c>
      <c r="C13" s="119">
        <v>832</v>
      </c>
      <c r="D13" s="119">
        <v>471</v>
      </c>
      <c r="E13" s="132" t="s">
        <v>452</v>
      </c>
    </row>
    <row r="14" spans="1:5" x14ac:dyDescent="0.15">
      <c r="A14" s="119">
        <v>73460</v>
      </c>
      <c r="B14" s="119">
        <v>71354</v>
      </c>
      <c r="C14" s="119">
        <v>1421</v>
      </c>
      <c r="D14" s="119">
        <v>685</v>
      </c>
      <c r="E14" s="132" t="s">
        <v>453</v>
      </c>
    </row>
    <row r="15" spans="1:5" x14ac:dyDescent="0.15">
      <c r="A15" s="119">
        <v>41932</v>
      </c>
      <c r="B15" s="119">
        <v>40873</v>
      </c>
      <c r="C15" s="119">
        <v>642</v>
      </c>
      <c r="D15" s="119">
        <v>417</v>
      </c>
      <c r="E15" s="132" t="s">
        <v>454</v>
      </c>
    </row>
    <row r="16" spans="1:5" x14ac:dyDescent="0.15">
      <c r="A16" s="119">
        <v>26016</v>
      </c>
      <c r="B16" s="119">
        <v>25013</v>
      </c>
      <c r="C16" s="119">
        <v>670</v>
      </c>
      <c r="D16" s="119">
        <v>333</v>
      </c>
      <c r="E16" s="132" t="s">
        <v>455</v>
      </c>
    </row>
    <row r="17" spans="1:5" x14ac:dyDescent="0.15">
      <c r="A17" s="119">
        <v>36487</v>
      </c>
      <c r="B17" s="119">
        <v>35670</v>
      </c>
      <c r="C17" s="119">
        <v>493</v>
      </c>
      <c r="D17" s="119">
        <v>324</v>
      </c>
      <c r="E17" s="132" t="s">
        <v>456</v>
      </c>
    </row>
    <row r="18" spans="1:5" x14ac:dyDescent="0.15">
      <c r="A18" s="133"/>
      <c r="B18" s="133"/>
      <c r="C18" s="133"/>
      <c r="D18" s="133"/>
      <c r="E18" s="132"/>
    </row>
    <row r="19" spans="1:5" x14ac:dyDescent="0.15">
      <c r="A19" s="119">
        <v>100394</v>
      </c>
      <c r="B19" s="119">
        <v>97020</v>
      </c>
      <c r="C19" s="119">
        <v>2291</v>
      </c>
      <c r="D19" s="119">
        <v>1083</v>
      </c>
      <c r="E19" s="132" t="s">
        <v>457</v>
      </c>
    </row>
    <row r="20" spans="1:5" x14ac:dyDescent="0.15">
      <c r="A20" s="133"/>
      <c r="B20" s="133"/>
      <c r="C20" s="133"/>
      <c r="D20" s="133"/>
      <c r="E20" s="132"/>
    </row>
    <row r="21" spans="1:5" x14ac:dyDescent="0.15">
      <c r="A21" s="112">
        <v>26320</v>
      </c>
      <c r="B21" s="112">
        <v>25526</v>
      </c>
      <c r="C21" s="112">
        <v>505</v>
      </c>
      <c r="D21" s="112">
        <v>289</v>
      </c>
      <c r="E21" s="132" t="s">
        <v>458</v>
      </c>
    </row>
    <row r="22" spans="1:5" x14ac:dyDescent="0.15">
      <c r="A22" s="133"/>
      <c r="B22" s="133"/>
      <c r="C22" s="133"/>
      <c r="D22" s="133"/>
      <c r="E22" s="132"/>
    </row>
    <row r="23" spans="1:5" x14ac:dyDescent="0.15">
      <c r="A23" s="112">
        <v>15097</v>
      </c>
      <c r="B23" s="112">
        <v>14454</v>
      </c>
      <c r="C23" s="112">
        <v>427</v>
      </c>
      <c r="D23" s="112">
        <v>216</v>
      </c>
      <c r="E23" s="132" t="s">
        <v>459</v>
      </c>
    </row>
    <row r="24" spans="1:5" x14ac:dyDescent="0.15">
      <c r="A24" s="112">
        <v>7466</v>
      </c>
      <c r="B24" s="112">
        <v>7368</v>
      </c>
      <c r="C24" s="112">
        <v>47</v>
      </c>
      <c r="D24" s="112">
        <v>51</v>
      </c>
      <c r="E24" s="132" t="s">
        <v>460</v>
      </c>
    </row>
    <row r="25" spans="1:5" x14ac:dyDescent="0.15">
      <c r="A25" s="112">
        <v>1137</v>
      </c>
      <c r="B25" s="112">
        <v>1132</v>
      </c>
      <c r="C25" s="112">
        <v>3</v>
      </c>
      <c r="D25" s="112">
        <v>2</v>
      </c>
      <c r="E25" s="132" t="s">
        <v>461</v>
      </c>
    </row>
    <row r="26" spans="1:5" x14ac:dyDescent="0.15">
      <c r="A26" s="112">
        <v>2620</v>
      </c>
      <c r="B26" s="112">
        <v>2572</v>
      </c>
      <c r="C26" s="112">
        <v>28</v>
      </c>
      <c r="D26" s="112">
        <v>20</v>
      </c>
      <c r="E26" s="132" t="s">
        <v>462</v>
      </c>
    </row>
    <row r="27" spans="1:5" x14ac:dyDescent="0.15">
      <c r="A27" s="133"/>
      <c r="B27" s="133"/>
      <c r="C27" s="133"/>
      <c r="D27" s="133"/>
      <c r="E27" s="132"/>
    </row>
    <row r="28" spans="1:5" x14ac:dyDescent="0.15">
      <c r="A28" s="112">
        <v>14467</v>
      </c>
      <c r="B28" s="112">
        <v>14193</v>
      </c>
      <c r="C28" s="112">
        <v>160</v>
      </c>
      <c r="D28" s="112">
        <v>114</v>
      </c>
      <c r="E28" s="132" t="s">
        <v>463</v>
      </c>
    </row>
    <row r="29" spans="1:5" x14ac:dyDescent="0.15">
      <c r="A29" s="133"/>
      <c r="B29" s="133"/>
      <c r="C29" s="133"/>
      <c r="D29" s="133"/>
      <c r="E29" s="132"/>
    </row>
    <row r="30" spans="1:5" x14ac:dyDescent="0.15">
      <c r="A30" s="112">
        <v>4462</v>
      </c>
      <c r="B30" s="112">
        <v>4373</v>
      </c>
      <c r="C30" s="112">
        <v>74</v>
      </c>
      <c r="D30" s="112">
        <v>15</v>
      </c>
      <c r="E30" s="132" t="s">
        <v>464</v>
      </c>
    </row>
    <row r="31" spans="1:5" x14ac:dyDescent="0.15">
      <c r="A31" s="112">
        <v>187</v>
      </c>
      <c r="B31" s="112">
        <v>183</v>
      </c>
      <c r="C31" s="112">
        <v>3</v>
      </c>
      <c r="D31" s="112">
        <v>1</v>
      </c>
      <c r="E31" s="132" t="s">
        <v>465</v>
      </c>
    </row>
    <row r="32" spans="1:5" x14ac:dyDescent="0.15">
      <c r="A32" s="112">
        <v>1339</v>
      </c>
      <c r="B32" s="112">
        <v>1325</v>
      </c>
      <c r="C32" s="112">
        <v>8</v>
      </c>
      <c r="D32" s="112">
        <v>6</v>
      </c>
      <c r="E32" s="132" t="s">
        <v>466</v>
      </c>
    </row>
    <row r="33" spans="1:5" x14ac:dyDescent="0.15">
      <c r="A33" s="112">
        <v>930</v>
      </c>
      <c r="B33" s="112">
        <v>922</v>
      </c>
      <c r="C33" s="112">
        <v>7</v>
      </c>
      <c r="D33" s="112">
        <v>1</v>
      </c>
      <c r="E33" s="132" t="s">
        <v>467</v>
      </c>
    </row>
    <row r="34" spans="1:5" x14ac:dyDescent="0.15">
      <c r="A34" s="112">
        <v>1540</v>
      </c>
      <c r="B34" s="112">
        <v>1510</v>
      </c>
      <c r="C34" s="112">
        <v>14</v>
      </c>
      <c r="D34" s="112">
        <v>16</v>
      </c>
      <c r="E34" s="132" t="s">
        <v>468</v>
      </c>
    </row>
    <row r="35" spans="1:5" x14ac:dyDescent="0.15">
      <c r="A35" s="133"/>
      <c r="B35" s="133"/>
      <c r="C35" s="133"/>
      <c r="D35" s="133"/>
      <c r="E35" s="132"/>
    </row>
    <row r="36" spans="1:5" x14ac:dyDescent="0.15">
      <c r="A36" s="112">
        <v>163</v>
      </c>
      <c r="B36" s="112">
        <v>162</v>
      </c>
      <c r="C36" s="221">
        <v>0</v>
      </c>
      <c r="D36" s="112">
        <v>1</v>
      </c>
      <c r="E36" s="132" t="s">
        <v>469</v>
      </c>
    </row>
    <row r="37" spans="1:5" x14ac:dyDescent="0.15">
      <c r="A37" s="112">
        <v>4228</v>
      </c>
      <c r="B37" s="112">
        <v>4126</v>
      </c>
      <c r="C37" s="112">
        <v>36</v>
      </c>
      <c r="D37" s="112">
        <v>66</v>
      </c>
      <c r="E37" s="132" t="s">
        <v>470</v>
      </c>
    </row>
    <row r="38" spans="1:5" x14ac:dyDescent="0.15">
      <c r="A38" s="112">
        <v>119</v>
      </c>
      <c r="B38" s="112">
        <v>119</v>
      </c>
      <c r="C38" s="221">
        <v>0</v>
      </c>
      <c r="D38" s="222">
        <v>0</v>
      </c>
      <c r="E38" s="132" t="s">
        <v>471</v>
      </c>
    </row>
    <row r="39" spans="1:5" ht="14.25" thickBot="1" x14ac:dyDescent="0.2">
      <c r="A39" s="126">
        <v>1499</v>
      </c>
      <c r="B39" s="126">
        <v>1473</v>
      </c>
      <c r="C39" s="126">
        <v>18</v>
      </c>
      <c r="D39" s="127">
        <v>8</v>
      </c>
      <c r="E39" s="134" t="s">
        <v>472</v>
      </c>
    </row>
    <row r="40" spans="1:5" x14ac:dyDescent="0.15">
      <c r="E40" s="102" t="s">
        <v>474</v>
      </c>
    </row>
    <row r="58" spans="1:5" x14ac:dyDescent="0.15">
      <c r="A58" s="228"/>
      <c r="B58" s="228"/>
      <c r="C58" s="228"/>
      <c r="D58" s="228"/>
      <c r="E58" s="228"/>
    </row>
    <row r="59" spans="1:5" x14ac:dyDescent="0.15">
      <c r="A59" s="228"/>
      <c r="B59" s="228"/>
      <c r="C59" s="228"/>
      <c r="D59" s="228"/>
      <c r="E59" s="228"/>
    </row>
    <row r="64" spans="1:5" x14ac:dyDescent="0.15">
      <c r="D64" s="135"/>
    </row>
    <row r="65" spans="4:4" x14ac:dyDescent="0.15">
      <c r="D65" s="136"/>
    </row>
  </sheetData>
  <mergeCells count="5">
    <mergeCell ref="A3:D3"/>
    <mergeCell ref="E3:E5"/>
    <mergeCell ref="A4:A5"/>
    <mergeCell ref="A58:E58"/>
    <mergeCell ref="A59:E59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59"/>
  <sheetViews>
    <sheetView zoomScaleNormal="100" zoomScaleSheetLayoutView="100" workbookViewId="0"/>
  </sheetViews>
  <sheetFormatPr defaultRowHeight="12.75" x14ac:dyDescent="0.15"/>
  <cols>
    <col min="1" max="1" width="8.5" style="2" customWidth="1"/>
    <col min="2" max="2" width="9.625" style="2" customWidth="1"/>
    <col min="3" max="3" width="10.125" style="2" customWidth="1"/>
    <col min="4" max="5" width="10.75" style="2" customWidth="1"/>
    <col min="6" max="6" width="9.375" style="2" customWidth="1"/>
    <col min="7" max="7" width="9.125" style="2" customWidth="1"/>
    <col min="8" max="8" width="10.625" style="2" customWidth="1"/>
    <col min="9" max="9" width="9.125" style="2" customWidth="1"/>
    <col min="10" max="16384" width="9" style="2"/>
  </cols>
  <sheetData>
    <row r="5" spans="1:9" x14ac:dyDescent="0.15">
      <c r="A5" s="2" t="s">
        <v>16</v>
      </c>
    </row>
    <row r="7" spans="1:9" ht="13.5" thickBot="1" x14ac:dyDescent="0.2">
      <c r="I7" s="3" t="s">
        <v>10</v>
      </c>
    </row>
    <row r="8" spans="1:9" ht="13.5" customHeight="1" x14ac:dyDescent="0.15">
      <c r="A8" s="233" t="s">
        <v>15</v>
      </c>
      <c r="B8" s="235" t="s">
        <v>0</v>
      </c>
      <c r="C8" s="237" t="s">
        <v>1</v>
      </c>
      <c r="D8" s="237"/>
      <c r="E8" s="237"/>
      <c r="F8" s="4" t="s">
        <v>12</v>
      </c>
      <c r="G8" s="238" t="s">
        <v>2</v>
      </c>
      <c r="H8" s="229" t="s">
        <v>3</v>
      </c>
      <c r="I8" s="231" t="s">
        <v>558</v>
      </c>
    </row>
    <row r="9" spans="1:9" x14ac:dyDescent="0.15">
      <c r="A9" s="234"/>
      <c r="B9" s="236"/>
      <c r="C9" s="5" t="s">
        <v>4</v>
      </c>
      <c r="D9" s="6" t="s">
        <v>5</v>
      </c>
      <c r="E9" s="6" t="s">
        <v>6</v>
      </c>
      <c r="F9" s="7" t="s">
        <v>7</v>
      </c>
      <c r="G9" s="230"/>
      <c r="H9" s="230"/>
      <c r="I9" s="232"/>
    </row>
    <row r="10" spans="1:9" x14ac:dyDescent="0.15">
      <c r="A10" s="199" t="s">
        <v>514</v>
      </c>
      <c r="B10" s="8">
        <v>136400</v>
      </c>
      <c r="C10" s="8">
        <v>361682</v>
      </c>
      <c r="D10" s="8">
        <v>180482</v>
      </c>
      <c r="E10" s="8">
        <v>181200</v>
      </c>
      <c r="F10" s="8">
        <v>2586</v>
      </c>
      <c r="G10" s="19">
        <v>0.72014168913048326</v>
      </c>
      <c r="H10" s="9">
        <v>2.6516275659824049</v>
      </c>
      <c r="I10" s="9">
        <v>99.603752759381905</v>
      </c>
    </row>
    <row r="11" spans="1:9" x14ac:dyDescent="0.15">
      <c r="A11" s="200" t="s">
        <v>515</v>
      </c>
      <c r="B11" s="10">
        <v>139221</v>
      </c>
      <c r="C11" s="10">
        <v>364365</v>
      </c>
      <c r="D11" s="10">
        <v>181694</v>
      </c>
      <c r="E11" s="10">
        <v>182671</v>
      </c>
      <c r="F11" s="10">
        <v>2683</v>
      </c>
      <c r="G11" s="11">
        <v>0.74181186788394227</v>
      </c>
      <c r="H11" s="11">
        <v>2.6171698235180036</v>
      </c>
      <c r="I11" s="11">
        <v>99.465158673243153</v>
      </c>
    </row>
    <row r="12" spans="1:9" x14ac:dyDescent="0.15">
      <c r="A12" s="199" t="s">
        <v>516</v>
      </c>
      <c r="B12" s="10">
        <v>143010</v>
      </c>
      <c r="C12" s="10">
        <v>369587</v>
      </c>
      <c r="D12" s="10">
        <v>184307</v>
      </c>
      <c r="E12" s="10">
        <v>185280</v>
      </c>
      <c r="F12" s="10">
        <v>5222</v>
      </c>
      <c r="G12" s="11">
        <v>1.4331782690434043</v>
      </c>
      <c r="H12" s="11">
        <v>2.5843437521851618</v>
      </c>
      <c r="I12" s="11">
        <v>99.474848877374782</v>
      </c>
    </row>
    <row r="13" spans="1:9" x14ac:dyDescent="0.15">
      <c r="A13" s="200" t="s">
        <v>517</v>
      </c>
      <c r="B13" s="10">
        <v>147414</v>
      </c>
      <c r="C13" s="10">
        <v>375905</v>
      </c>
      <c r="D13" s="10">
        <v>187280</v>
      </c>
      <c r="E13" s="10">
        <v>188625</v>
      </c>
      <c r="F13" s="10">
        <v>6318</v>
      </c>
      <c r="G13" s="11">
        <v>1.7094757120786175</v>
      </c>
      <c r="H13" s="11">
        <v>2.549995251468653</v>
      </c>
      <c r="I13" s="11">
        <v>99.286944996686543</v>
      </c>
    </row>
    <row r="14" spans="1:9" x14ac:dyDescent="0.15">
      <c r="A14" s="199" t="s">
        <v>518</v>
      </c>
      <c r="B14" s="10">
        <v>151324</v>
      </c>
      <c r="C14" s="10">
        <v>382206</v>
      </c>
      <c r="D14" s="10">
        <v>190110</v>
      </c>
      <c r="E14" s="10">
        <v>192096</v>
      </c>
      <c r="F14" s="10">
        <v>6301</v>
      </c>
      <c r="G14" s="11">
        <v>1.6762213857224564</v>
      </c>
      <c r="H14" s="11">
        <v>2.5257460812561128</v>
      </c>
      <c r="I14" s="11">
        <v>98.966141929035473</v>
      </c>
    </row>
    <row r="15" spans="1:9" x14ac:dyDescent="0.15">
      <c r="A15" s="201" t="s">
        <v>519</v>
      </c>
      <c r="B15" s="12">
        <v>155870</v>
      </c>
      <c r="C15" s="12">
        <v>389921</v>
      </c>
      <c r="D15" s="12">
        <v>193787</v>
      </c>
      <c r="E15" s="12">
        <v>196134</v>
      </c>
      <c r="F15" s="12">
        <v>7715</v>
      </c>
      <c r="G15" s="13">
        <v>2.0185449731296736</v>
      </c>
      <c r="H15" s="13">
        <v>2.5015782382754859</v>
      </c>
      <c r="I15" s="13">
        <v>98.803369125189917</v>
      </c>
    </row>
    <row r="16" spans="1:9" x14ac:dyDescent="0.15">
      <c r="A16" s="199" t="s">
        <v>520</v>
      </c>
      <c r="B16" s="10">
        <v>160397</v>
      </c>
      <c r="C16" s="10">
        <v>397620</v>
      </c>
      <c r="D16" s="10">
        <v>197328</v>
      </c>
      <c r="E16" s="10">
        <v>200292</v>
      </c>
      <c r="F16" s="10">
        <v>7699</v>
      </c>
      <c r="G16" s="11">
        <v>1.9745025274350445</v>
      </c>
      <c r="H16" s="11">
        <v>2.4789740456492328</v>
      </c>
      <c r="I16" s="11">
        <v>98.520160565574272</v>
      </c>
    </row>
    <row r="17" spans="1:9" x14ac:dyDescent="0.15">
      <c r="A17" s="200" t="s">
        <v>521</v>
      </c>
      <c r="B17" s="10">
        <v>163490</v>
      </c>
      <c r="C17" s="10">
        <v>402075</v>
      </c>
      <c r="D17" s="10">
        <v>199195</v>
      </c>
      <c r="E17" s="10">
        <v>202880</v>
      </c>
      <c r="F17" s="10">
        <v>4455</v>
      </c>
      <c r="G17" s="11">
        <v>1.120416478044364</v>
      </c>
      <c r="H17" s="11">
        <v>2.4593247293412439</v>
      </c>
      <c r="I17" s="11">
        <v>98.183655362776022</v>
      </c>
    </row>
    <row r="18" spans="1:9" x14ac:dyDescent="0.15">
      <c r="A18" s="199" t="s">
        <v>522</v>
      </c>
      <c r="B18" s="10">
        <v>166035</v>
      </c>
      <c r="C18" s="10">
        <v>404541</v>
      </c>
      <c r="D18" s="10">
        <v>200312</v>
      </c>
      <c r="E18" s="10">
        <v>204229</v>
      </c>
      <c r="F18" s="10">
        <v>2466</v>
      </c>
      <c r="G18" s="11">
        <v>0.61331841074426419</v>
      </c>
      <c r="H18" s="11">
        <v>2.4364802601861055</v>
      </c>
      <c r="I18" s="11">
        <v>98.082054948121964</v>
      </c>
    </row>
    <row r="19" spans="1:9" x14ac:dyDescent="0.15">
      <c r="A19" s="202" t="s">
        <v>523</v>
      </c>
      <c r="B19" s="14">
        <v>169384</v>
      </c>
      <c r="C19" s="14">
        <v>408238</v>
      </c>
      <c r="D19" s="14">
        <v>202224</v>
      </c>
      <c r="E19" s="14">
        <v>206014</v>
      </c>
      <c r="F19" s="14">
        <v>3697</v>
      </c>
      <c r="G19" s="15">
        <v>0.91387523143513261</v>
      </c>
      <c r="H19" s="15">
        <v>2.4101331884947812</v>
      </c>
      <c r="I19" s="15">
        <v>98.160319201607663</v>
      </c>
    </row>
    <row r="20" spans="1:9" x14ac:dyDescent="0.15">
      <c r="A20" s="199" t="s">
        <v>524</v>
      </c>
      <c r="B20" s="10">
        <v>172449</v>
      </c>
      <c r="C20" s="10">
        <v>411721</v>
      </c>
      <c r="D20" s="10">
        <v>203735</v>
      </c>
      <c r="E20" s="10">
        <v>207986</v>
      </c>
      <c r="F20" s="10">
        <v>3483</v>
      </c>
      <c r="G20" s="11">
        <v>0.85317878296483907</v>
      </c>
      <c r="H20" s="11">
        <v>2.3874942736693168</v>
      </c>
      <c r="I20" s="11">
        <v>97.956112430644367</v>
      </c>
    </row>
    <row r="21" spans="1:9" x14ac:dyDescent="0.15">
      <c r="A21" s="200" t="s">
        <v>525</v>
      </c>
      <c r="B21" s="10">
        <v>175068</v>
      </c>
      <c r="C21" s="10">
        <v>414406</v>
      </c>
      <c r="D21" s="10">
        <v>204994</v>
      </c>
      <c r="E21" s="10">
        <v>209412</v>
      </c>
      <c r="F21" s="10">
        <v>2685</v>
      </c>
      <c r="G21" s="11">
        <v>0.65214064864313448</v>
      </c>
      <c r="H21" s="11">
        <v>2.3671144926542831</v>
      </c>
      <c r="I21" s="11">
        <v>97.890283269344636</v>
      </c>
    </row>
    <row r="22" spans="1:9" x14ac:dyDescent="0.15">
      <c r="A22" s="199" t="s">
        <v>526</v>
      </c>
      <c r="B22" s="10">
        <v>177844</v>
      </c>
      <c r="C22" s="10">
        <v>417358</v>
      </c>
      <c r="D22" s="10">
        <v>206328</v>
      </c>
      <c r="E22" s="10">
        <v>211030</v>
      </c>
      <c r="F22" s="10">
        <v>2952</v>
      </c>
      <c r="G22" s="11">
        <v>0.71234489848119964</v>
      </c>
      <c r="H22" s="11">
        <v>2.3467645801938777</v>
      </c>
      <c r="I22" s="11">
        <v>97.771880775245222</v>
      </c>
    </row>
    <row r="23" spans="1:9" x14ac:dyDescent="0.15">
      <c r="A23" s="200" t="s">
        <v>527</v>
      </c>
      <c r="B23" s="10">
        <v>179850</v>
      </c>
      <c r="C23" s="10">
        <v>419525</v>
      </c>
      <c r="D23" s="10">
        <v>207106</v>
      </c>
      <c r="E23" s="10">
        <v>212419</v>
      </c>
      <c r="F23" s="10">
        <v>2167</v>
      </c>
      <c r="G23" s="11">
        <v>0.51921851264382135</v>
      </c>
      <c r="H23" s="11">
        <v>2.3326383097025301</v>
      </c>
      <c r="I23" s="11">
        <v>97.498811311605834</v>
      </c>
    </row>
    <row r="24" spans="1:9" x14ac:dyDescent="0.15">
      <c r="A24" s="199" t="s">
        <v>528</v>
      </c>
      <c r="B24" s="10">
        <v>181489</v>
      </c>
      <c r="C24" s="10">
        <v>420304</v>
      </c>
      <c r="D24" s="10">
        <v>207290</v>
      </c>
      <c r="E24" s="10">
        <v>213014</v>
      </c>
      <c r="F24" s="10">
        <v>779</v>
      </c>
      <c r="G24" s="11">
        <v>0.18568619271795483</v>
      </c>
      <c r="H24" s="11">
        <v>2.3158648733532061</v>
      </c>
      <c r="I24" s="11">
        <v>97.31285267634992</v>
      </c>
    </row>
    <row r="25" spans="1:9" x14ac:dyDescent="0.15">
      <c r="A25" s="201" t="s">
        <v>529</v>
      </c>
      <c r="B25" s="12">
        <v>185300</v>
      </c>
      <c r="C25" s="12">
        <v>425762</v>
      </c>
      <c r="D25" s="12">
        <v>209693</v>
      </c>
      <c r="E25" s="12">
        <v>216069</v>
      </c>
      <c r="F25" s="12">
        <v>5458</v>
      </c>
      <c r="G25" s="13">
        <v>1.2985838821424491</v>
      </c>
      <c r="H25" s="13">
        <v>2.2976902320561252</v>
      </c>
      <c r="I25" s="13">
        <v>97.049090799698249</v>
      </c>
    </row>
    <row r="26" spans="1:9" x14ac:dyDescent="0.15">
      <c r="A26" s="199" t="s">
        <v>530</v>
      </c>
      <c r="B26" s="10">
        <v>186820</v>
      </c>
      <c r="C26" s="10">
        <v>426222</v>
      </c>
      <c r="D26" s="10">
        <v>209757</v>
      </c>
      <c r="E26" s="10">
        <v>216465</v>
      </c>
      <c r="F26" s="10">
        <v>460</v>
      </c>
      <c r="G26" s="11">
        <v>0.10804158191665768</v>
      </c>
      <c r="H26" s="11">
        <v>2.2814580879991437</v>
      </c>
      <c r="I26" s="11">
        <v>96.901115653800844</v>
      </c>
    </row>
    <row r="27" spans="1:9" x14ac:dyDescent="0.15">
      <c r="A27" s="200" t="s">
        <v>531</v>
      </c>
      <c r="B27" s="10">
        <v>188406</v>
      </c>
      <c r="C27" s="10">
        <v>426648</v>
      </c>
      <c r="D27" s="10">
        <v>209832</v>
      </c>
      <c r="E27" s="10">
        <v>216816</v>
      </c>
      <c r="F27" s="10">
        <v>426</v>
      </c>
      <c r="G27" s="11">
        <v>9.9947914467108684E-2</v>
      </c>
      <c r="H27" s="11">
        <v>2.2645138689850643</v>
      </c>
      <c r="I27" s="11">
        <v>96.778835510294442</v>
      </c>
    </row>
    <row r="28" spans="1:9" x14ac:dyDescent="0.15">
      <c r="A28" s="199" t="s">
        <v>532</v>
      </c>
      <c r="B28" s="10">
        <v>190100</v>
      </c>
      <c r="C28" s="10">
        <v>426937</v>
      </c>
      <c r="D28" s="10">
        <v>209797</v>
      </c>
      <c r="E28" s="10">
        <v>217140</v>
      </c>
      <c r="F28" s="10">
        <v>289</v>
      </c>
      <c r="G28" s="11">
        <v>6.7737338508559758E-2</v>
      </c>
      <c r="H28" s="11">
        <v>2.2458548132561811</v>
      </c>
      <c r="I28" s="11">
        <v>96.618310767246939</v>
      </c>
    </row>
    <row r="29" spans="1:9" x14ac:dyDescent="0.15">
      <c r="A29" s="202" t="s">
        <v>533</v>
      </c>
      <c r="B29" s="14">
        <v>192320</v>
      </c>
      <c r="C29" s="14">
        <v>428572</v>
      </c>
      <c r="D29" s="14">
        <v>210409</v>
      </c>
      <c r="E29" s="14">
        <v>218163</v>
      </c>
      <c r="F29" s="14">
        <v>1635</v>
      </c>
      <c r="G29" s="15">
        <v>0.38296048363107438</v>
      </c>
      <c r="H29" s="15">
        <v>2.2284317803660567</v>
      </c>
      <c r="I29" s="15">
        <v>96.445776781580747</v>
      </c>
    </row>
    <row r="30" spans="1:9" x14ac:dyDescent="0.15">
      <c r="A30" s="203" t="s">
        <v>534</v>
      </c>
      <c r="B30" s="10">
        <v>194121</v>
      </c>
      <c r="C30" s="10">
        <v>428742</v>
      </c>
      <c r="D30" s="10">
        <v>210268</v>
      </c>
      <c r="E30" s="10">
        <v>218474</v>
      </c>
      <c r="F30" s="10">
        <v>170</v>
      </c>
      <c r="G30" s="11">
        <v>3.9666613777848296E-2</v>
      </c>
      <c r="H30" s="11">
        <v>2.2086327599796003</v>
      </c>
      <c r="I30" s="11">
        <v>96.243946648113734</v>
      </c>
    </row>
    <row r="31" spans="1:9" x14ac:dyDescent="0.15">
      <c r="A31" s="200" t="s">
        <v>535</v>
      </c>
      <c r="B31" s="10">
        <v>195643</v>
      </c>
      <c r="C31" s="10">
        <v>428685</v>
      </c>
      <c r="D31" s="10">
        <v>209971</v>
      </c>
      <c r="E31" s="10">
        <v>218714</v>
      </c>
      <c r="F31" s="18">
        <v>-57</v>
      </c>
      <c r="G31" s="20">
        <v>-1.3294708705935038E-2</v>
      </c>
      <c r="H31" s="11">
        <v>2.1911594076966718</v>
      </c>
      <c r="I31" s="11">
        <v>96.002542132648117</v>
      </c>
    </row>
    <row r="32" spans="1:9" x14ac:dyDescent="0.15">
      <c r="A32" s="199" t="s">
        <v>536</v>
      </c>
      <c r="B32" s="10">
        <v>197711</v>
      </c>
      <c r="C32" s="10">
        <v>428821</v>
      </c>
      <c r="D32" s="10">
        <v>209938</v>
      </c>
      <c r="E32" s="10">
        <v>218883</v>
      </c>
      <c r="F32" s="10">
        <v>136</v>
      </c>
      <c r="G32" s="11">
        <v>3.1724926227882942E-2</v>
      </c>
      <c r="H32" s="11">
        <v>2.1689283853705663</v>
      </c>
      <c r="I32" s="11">
        <v>95.913341831023885</v>
      </c>
    </row>
    <row r="33" spans="1:9" x14ac:dyDescent="0.15">
      <c r="A33" s="200" t="s">
        <v>537</v>
      </c>
      <c r="B33" s="10">
        <v>200182</v>
      </c>
      <c r="C33" s="10">
        <v>429152</v>
      </c>
      <c r="D33" s="10">
        <v>209979</v>
      </c>
      <c r="E33" s="10">
        <v>219173</v>
      </c>
      <c r="F33" s="10">
        <v>331</v>
      </c>
      <c r="G33" s="11">
        <v>7.7188383964404736E-2</v>
      </c>
      <c r="H33" s="11">
        <v>2.1438091336883436</v>
      </c>
      <c r="I33" s="11">
        <v>95.805140231689123</v>
      </c>
    </row>
    <row r="34" spans="1:9" ht="13.5" thickBot="1" x14ac:dyDescent="0.2">
      <c r="A34" s="206" t="s">
        <v>538</v>
      </c>
      <c r="B34" s="17">
        <v>202985</v>
      </c>
      <c r="C34" s="17">
        <v>430385</v>
      </c>
      <c r="D34" s="17">
        <v>210497</v>
      </c>
      <c r="E34" s="17">
        <v>219888</v>
      </c>
      <c r="F34" s="17">
        <v>1233</v>
      </c>
      <c r="G34" s="16">
        <v>0.28731078965028706</v>
      </c>
      <c r="H34" s="16">
        <v>2.1202798236322882</v>
      </c>
      <c r="I34" s="16">
        <v>95.729189405515541</v>
      </c>
    </row>
    <row r="35" spans="1:9" x14ac:dyDescent="0.15">
      <c r="I35" s="29" t="s">
        <v>27</v>
      </c>
    </row>
    <row r="36" spans="1:9" x14ac:dyDescent="0.15">
      <c r="A36" s="30" t="s">
        <v>541</v>
      </c>
    </row>
    <row r="37" spans="1:9" x14ac:dyDescent="0.15">
      <c r="A37" s="30" t="s">
        <v>542</v>
      </c>
    </row>
    <row r="38" spans="1:9" x14ac:dyDescent="0.15">
      <c r="A38" s="31" t="s">
        <v>571</v>
      </c>
    </row>
    <row r="39" spans="1:9" x14ac:dyDescent="0.15">
      <c r="A39" s="31" t="s">
        <v>572</v>
      </c>
    </row>
    <row r="58" spans="1:9" x14ac:dyDescent="0.15">
      <c r="A58" s="228"/>
      <c r="B58" s="228"/>
      <c r="C58" s="228"/>
      <c r="D58" s="228"/>
      <c r="E58" s="228"/>
      <c r="F58" s="228"/>
      <c r="G58" s="228"/>
      <c r="H58" s="228"/>
      <c r="I58" s="228"/>
    </row>
    <row r="59" spans="1:9" x14ac:dyDescent="0.15">
      <c r="A59" s="228"/>
      <c r="B59" s="228"/>
      <c r="C59" s="228"/>
      <c r="D59" s="228"/>
      <c r="E59" s="228"/>
      <c r="F59" s="228"/>
      <c r="G59" s="228"/>
      <c r="H59" s="228"/>
      <c r="I59" s="228"/>
    </row>
  </sheetData>
  <mergeCells count="8">
    <mergeCell ref="A58:I58"/>
    <mergeCell ref="A59:I59"/>
    <mergeCell ref="I8:I9"/>
    <mergeCell ref="A8:A9"/>
    <mergeCell ref="B8:B9"/>
    <mergeCell ref="C8:E8"/>
    <mergeCell ref="G8:G9"/>
    <mergeCell ref="H8:H9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zoomScaleNormal="100" zoomScaleSheetLayoutView="85" workbookViewId="0"/>
  </sheetViews>
  <sheetFormatPr defaultRowHeight="13.5" x14ac:dyDescent="0.15"/>
  <cols>
    <col min="2" max="2" width="11.625" customWidth="1"/>
    <col min="3" max="4" width="13.125" customWidth="1"/>
    <col min="5" max="5" width="11.625" customWidth="1"/>
    <col min="6" max="7" width="13.125" customWidth="1"/>
  </cols>
  <sheetData>
    <row r="1" spans="1:7" x14ac:dyDescent="0.15">
      <c r="A1" s="1" t="s">
        <v>17</v>
      </c>
    </row>
    <row r="2" spans="1:7" ht="14.25" thickBot="1" x14ac:dyDescent="0.2">
      <c r="G2" s="29" t="s">
        <v>25</v>
      </c>
    </row>
    <row r="3" spans="1:7" x14ac:dyDescent="0.15">
      <c r="A3" s="242" t="s">
        <v>15</v>
      </c>
      <c r="B3" s="239" t="s">
        <v>1</v>
      </c>
      <c r="C3" s="239"/>
      <c r="D3" s="235"/>
      <c r="E3" s="240" t="s">
        <v>18</v>
      </c>
      <c r="F3" s="241"/>
      <c r="G3" s="241"/>
    </row>
    <row r="4" spans="1:7" x14ac:dyDescent="0.15">
      <c r="A4" s="243"/>
      <c r="B4" s="25" t="s">
        <v>19</v>
      </c>
      <c r="C4" s="26" t="s">
        <v>20</v>
      </c>
      <c r="D4" s="27" t="s">
        <v>21</v>
      </c>
      <c r="E4" s="27" t="s">
        <v>19</v>
      </c>
      <c r="F4" s="26" t="s">
        <v>20</v>
      </c>
      <c r="G4" s="28" t="s">
        <v>21</v>
      </c>
    </row>
    <row r="5" spans="1:7" x14ac:dyDescent="0.15">
      <c r="A5" s="244"/>
      <c r="B5" s="213" t="s">
        <v>22</v>
      </c>
      <c r="C5" s="7" t="s">
        <v>23</v>
      </c>
      <c r="D5" s="7" t="s">
        <v>24</v>
      </c>
      <c r="E5" s="7" t="s">
        <v>22</v>
      </c>
      <c r="F5" s="7" t="s">
        <v>23</v>
      </c>
      <c r="G5" s="215" t="s">
        <v>24</v>
      </c>
    </row>
    <row r="6" spans="1:7" x14ac:dyDescent="0.15">
      <c r="A6" s="199" t="s">
        <v>13</v>
      </c>
      <c r="B6" s="21">
        <v>19307</v>
      </c>
      <c r="C6" s="21">
        <v>38760</v>
      </c>
      <c r="D6" s="21">
        <v>2888</v>
      </c>
      <c r="E6" s="22">
        <v>31.67</v>
      </c>
      <c r="F6" s="22">
        <v>63.59</v>
      </c>
      <c r="G6" s="22">
        <v>4.74</v>
      </c>
    </row>
    <row r="7" spans="1:7" x14ac:dyDescent="0.15">
      <c r="A7" s="200" t="s">
        <v>475</v>
      </c>
      <c r="B7" s="21">
        <v>19402</v>
      </c>
      <c r="C7" s="21">
        <v>40605</v>
      </c>
      <c r="D7" s="21">
        <v>3043</v>
      </c>
      <c r="E7" s="22">
        <v>30.77</v>
      </c>
      <c r="F7" s="22">
        <v>64.400000000000006</v>
      </c>
      <c r="G7" s="22">
        <v>4.83</v>
      </c>
    </row>
    <row r="8" spans="1:7" x14ac:dyDescent="0.15">
      <c r="A8" s="199" t="s">
        <v>476</v>
      </c>
      <c r="B8" s="21">
        <v>20009</v>
      </c>
      <c r="C8" s="21">
        <v>43004</v>
      </c>
      <c r="D8" s="21">
        <v>3215</v>
      </c>
      <c r="E8" s="22">
        <v>30.21</v>
      </c>
      <c r="F8" s="22">
        <v>64.930000000000007</v>
      </c>
      <c r="G8" s="22">
        <v>4.8499999999999996</v>
      </c>
    </row>
    <row r="9" spans="1:7" x14ac:dyDescent="0.15">
      <c r="A9" s="200" t="s">
        <v>477</v>
      </c>
      <c r="B9" s="21">
        <v>21411</v>
      </c>
      <c r="C9" s="21">
        <v>46786</v>
      </c>
      <c r="D9" s="21">
        <v>3443</v>
      </c>
      <c r="E9" s="22">
        <v>29.89</v>
      </c>
      <c r="F9" s="22">
        <v>65.31</v>
      </c>
      <c r="G9" s="22">
        <v>4.8099999999999996</v>
      </c>
    </row>
    <row r="10" spans="1:7" x14ac:dyDescent="0.15">
      <c r="A10" s="199" t="s">
        <v>478</v>
      </c>
      <c r="B10" s="39">
        <v>23180</v>
      </c>
      <c r="C10" s="39">
        <v>51996</v>
      </c>
      <c r="D10" s="39">
        <v>3717</v>
      </c>
      <c r="E10" s="40">
        <v>29.38</v>
      </c>
      <c r="F10" s="40">
        <v>65.91</v>
      </c>
      <c r="G10" s="40">
        <v>4.71</v>
      </c>
    </row>
    <row r="11" spans="1:7" x14ac:dyDescent="0.15">
      <c r="A11" s="201" t="s">
        <v>479</v>
      </c>
      <c r="B11" s="41">
        <v>24622</v>
      </c>
      <c r="C11" s="41">
        <v>58692</v>
      </c>
      <c r="D11" s="41">
        <v>4012</v>
      </c>
      <c r="E11" s="42">
        <v>28.2</v>
      </c>
      <c r="F11" s="42">
        <v>67.209999999999994</v>
      </c>
      <c r="G11" s="42">
        <v>4.59</v>
      </c>
    </row>
    <row r="12" spans="1:7" x14ac:dyDescent="0.15">
      <c r="A12" s="199" t="s">
        <v>480</v>
      </c>
      <c r="B12" s="21">
        <v>26329</v>
      </c>
      <c r="C12" s="21">
        <v>66224</v>
      </c>
      <c r="D12" s="21">
        <v>4338</v>
      </c>
      <c r="E12" s="22">
        <v>27.17</v>
      </c>
      <c r="F12" s="22">
        <v>68.349999999999994</v>
      </c>
      <c r="G12" s="22">
        <v>4.4800000000000004</v>
      </c>
    </row>
    <row r="13" spans="1:7" x14ac:dyDescent="0.15">
      <c r="A13" s="200" t="s">
        <v>481</v>
      </c>
      <c r="B13" s="21">
        <v>28025</v>
      </c>
      <c r="C13" s="21">
        <v>72739</v>
      </c>
      <c r="D13" s="21">
        <v>4720</v>
      </c>
      <c r="E13" s="22">
        <v>26.57</v>
      </c>
      <c r="F13" s="22">
        <v>68.959999999999994</v>
      </c>
      <c r="G13" s="22">
        <v>4.47</v>
      </c>
    </row>
    <row r="14" spans="1:7" x14ac:dyDescent="0.15">
      <c r="A14" s="199" t="s">
        <v>482</v>
      </c>
      <c r="B14" s="21">
        <v>30854</v>
      </c>
      <c r="C14" s="21">
        <v>80884</v>
      </c>
      <c r="D14" s="21">
        <v>5104</v>
      </c>
      <c r="E14" s="22">
        <v>26.41</v>
      </c>
      <c r="F14" s="22">
        <v>69.23</v>
      </c>
      <c r="G14" s="22">
        <v>4.37</v>
      </c>
    </row>
    <row r="15" spans="1:7" x14ac:dyDescent="0.15">
      <c r="A15" s="202" t="s">
        <v>483</v>
      </c>
      <c r="B15" s="39">
        <v>32693</v>
      </c>
      <c r="C15" s="39">
        <v>87963</v>
      </c>
      <c r="D15" s="39">
        <v>5614</v>
      </c>
      <c r="E15" s="40">
        <v>25.89</v>
      </c>
      <c r="F15" s="40">
        <v>69.66</v>
      </c>
      <c r="G15" s="40">
        <v>4.45</v>
      </c>
    </row>
    <row r="16" spans="1:7" x14ac:dyDescent="0.15">
      <c r="A16" s="199" t="s">
        <v>484</v>
      </c>
      <c r="B16" s="41">
        <v>35037</v>
      </c>
      <c r="C16" s="41">
        <v>93176</v>
      </c>
      <c r="D16" s="41">
        <v>5869</v>
      </c>
      <c r="E16" s="42">
        <v>26.13</v>
      </c>
      <c r="F16" s="42">
        <v>69.489999999999995</v>
      </c>
      <c r="G16" s="42">
        <v>4.38</v>
      </c>
    </row>
    <row r="17" spans="1:7" x14ac:dyDescent="0.15">
      <c r="A17" s="200" t="s">
        <v>485</v>
      </c>
      <c r="B17" s="21">
        <v>42174</v>
      </c>
      <c r="C17" s="21">
        <v>110500</v>
      </c>
      <c r="D17" s="21">
        <v>6594</v>
      </c>
      <c r="E17" s="22">
        <v>26.48</v>
      </c>
      <c r="F17" s="22">
        <v>69.38</v>
      </c>
      <c r="G17" s="22">
        <v>4.1399999999999997</v>
      </c>
    </row>
    <row r="18" spans="1:7" x14ac:dyDescent="0.15">
      <c r="A18" s="199" t="s">
        <v>486</v>
      </c>
      <c r="B18" s="21">
        <v>49550</v>
      </c>
      <c r="C18" s="21">
        <v>125623</v>
      </c>
      <c r="D18" s="21">
        <v>7237</v>
      </c>
      <c r="E18" s="22">
        <v>27.16</v>
      </c>
      <c r="F18" s="22">
        <v>68.87</v>
      </c>
      <c r="G18" s="22">
        <v>3.97</v>
      </c>
    </row>
    <row r="19" spans="1:7" x14ac:dyDescent="0.15">
      <c r="A19" s="200" t="s">
        <v>487</v>
      </c>
      <c r="B19" s="21">
        <v>57506</v>
      </c>
      <c r="C19" s="21">
        <v>141180</v>
      </c>
      <c r="D19" s="21">
        <v>7991</v>
      </c>
      <c r="E19" s="22">
        <v>27.82</v>
      </c>
      <c r="F19" s="22">
        <v>68.31</v>
      </c>
      <c r="G19" s="22">
        <v>3.87</v>
      </c>
    </row>
    <row r="20" spans="1:7" x14ac:dyDescent="0.15">
      <c r="A20" s="199" t="s">
        <v>488</v>
      </c>
      <c r="B20" s="39">
        <v>63255</v>
      </c>
      <c r="C20" s="39">
        <v>149263</v>
      </c>
      <c r="D20" s="39">
        <v>8411</v>
      </c>
      <c r="E20" s="40">
        <v>28.63</v>
      </c>
      <c r="F20" s="40">
        <v>67.56</v>
      </c>
      <c r="G20" s="40">
        <v>3.81</v>
      </c>
    </row>
    <row r="21" spans="1:7" x14ac:dyDescent="0.15">
      <c r="A21" s="201" t="s">
        <v>489</v>
      </c>
      <c r="B21" s="41">
        <v>67884</v>
      </c>
      <c r="C21" s="41">
        <v>152919</v>
      </c>
      <c r="D21" s="41">
        <v>9188</v>
      </c>
      <c r="E21" s="42">
        <v>29.52</v>
      </c>
      <c r="F21" s="42">
        <v>66.489999999999995</v>
      </c>
      <c r="G21" s="42">
        <v>3.99</v>
      </c>
    </row>
    <row r="22" spans="1:7" x14ac:dyDescent="0.15">
      <c r="A22" s="199" t="s">
        <v>490</v>
      </c>
      <c r="B22" s="21">
        <v>71884</v>
      </c>
      <c r="C22" s="21">
        <v>158253</v>
      </c>
      <c r="D22" s="21">
        <v>9883</v>
      </c>
      <c r="E22" s="22">
        <v>29.95</v>
      </c>
      <c r="F22" s="22">
        <v>65.930000000000007</v>
      </c>
      <c r="G22" s="22">
        <v>4.12</v>
      </c>
    </row>
    <row r="23" spans="1:7" x14ac:dyDescent="0.15">
      <c r="A23" s="200" t="s">
        <v>491</v>
      </c>
      <c r="B23" s="21">
        <v>74928</v>
      </c>
      <c r="C23" s="21">
        <v>161966</v>
      </c>
      <c r="D23" s="21">
        <v>10611</v>
      </c>
      <c r="E23" s="22">
        <v>30.27</v>
      </c>
      <c r="F23" s="22">
        <v>65.44</v>
      </c>
      <c r="G23" s="22">
        <v>4.29</v>
      </c>
    </row>
    <row r="24" spans="1:7" x14ac:dyDescent="0.15">
      <c r="A24" s="199" t="s">
        <v>492</v>
      </c>
      <c r="B24" s="21">
        <v>76957</v>
      </c>
      <c r="C24" s="21">
        <v>166769</v>
      </c>
      <c r="D24" s="21">
        <v>11254</v>
      </c>
      <c r="E24" s="22">
        <v>30.18</v>
      </c>
      <c r="F24" s="22">
        <v>65.400000000000006</v>
      </c>
      <c r="G24" s="22">
        <v>4.41</v>
      </c>
    </row>
    <row r="25" spans="1:7" x14ac:dyDescent="0.15">
      <c r="A25" s="202" t="s">
        <v>493</v>
      </c>
      <c r="B25" s="39">
        <v>79062</v>
      </c>
      <c r="C25" s="39">
        <v>172766</v>
      </c>
      <c r="D25" s="39">
        <v>12245</v>
      </c>
      <c r="E25" s="40">
        <v>29.94</v>
      </c>
      <c r="F25" s="40">
        <v>65.42</v>
      </c>
      <c r="G25" s="40">
        <v>4.6399999999999997</v>
      </c>
    </row>
    <row r="26" spans="1:7" x14ac:dyDescent="0.15">
      <c r="A26" s="199" t="s">
        <v>494</v>
      </c>
      <c r="B26" s="41">
        <v>80256</v>
      </c>
      <c r="C26" s="41">
        <v>177979</v>
      </c>
      <c r="D26" s="41">
        <v>13094</v>
      </c>
      <c r="E26" s="42">
        <v>29.58</v>
      </c>
      <c r="F26" s="42">
        <v>65.599999999999994</v>
      </c>
      <c r="G26" s="42">
        <v>4.83</v>
      </c>
    </row>
    <row r="27" spans="1:7" x14ac:dyDescent="0.15">
      <c r="A27" s="200" t="s">
        <v>495</v>
      </c>
      <c r="B27" s="21">
        <v>80567</v>
      </c>
      <c r="C27" s="21">
        <v>183456</v>
      </c>
      <c r="D27" s="21">
        <v>13960</v>
      </c>
      <c r="E27" s="22">
        <v>28.98</v>
      </c>
      <c r="F27" s="22">
        <v>66</v>
      </c>
      <c r="G27" s="22">
        <v>5.0199999999999996</v>
      </c>
    </row>
    <row r="28" spans="1:7" x14ac:dyDescent="0.15">
      <c r="A28" s="199" t="s">
        <v>496</v>
      </c>
      <c r="B28" s="21">
        <v>80775</v>
      </c>
      <c r="C28" s="21">
        <v>191051</v>
      </c>
      <c r="D28" s="21">
        <v>15031</v>
      </c>
      <c r="E28" s="22">
        <v>28.16</v>
      </c>
      <c r="F28" s="22">
        <v>66</v>
      </c>
      <c r="G28" s="22">
        <v>5.24</v>
      </c>
    </row>
    <row r="29" spans="1:7" x14ac:dyDescent="0.15">
      <c r="A29" s="200" t="s">
        <v>497</v>
      </c>
      <c r="B29" s="21">
        <v>80267</v>
      </c>
      <c r="C29" s="21">
        <v>198253</v>
      </c>
      <c r="D29" s="21">
        <v>15969</v>
      </c>
      <c r="E29" s="22">
        <v>27.26</v>
      </c>
      <c r="F29" s="22">
        <v>67.319999999999993</v>
      </c>
      <c r="G29" s="22">
        <v>5.42</v>
      </c>
    </row>
    <row r="30" spans="1:7" x14ac:dyDescent="0.15">
      <c r="A30" s="199" t="s">
        <v>498</v>
      </c>
      <c r="B30" s="39">
        <v>79687</v>
      </c>
      <c r="C30" s="39">
        <v>202616</v>
      </c>
      <c r="D30" s="39">
        <v>16781</v>
      </c>
      <c r="E30" s="40">
        <v>26.64</v>
      </c>
      <c r="F30" s="40">
        <v>67.75</v>
      </c>
      <c r="G30" s="40">
        <v>5.61</v>
      </c>
    </row>
    <row r="31" spans="1:7" x14ac:dyDescent="0.15">
      <c r="A31" s="201" t="s">
        <v>499</v>
      </c>
      <c r="B31" s="41">
        <v>76884</v>
      </c>
      <c r="C31" s="41">
        <v>207334</v>
      </c>
      <c r="D31" s="41">
        <v>17806</v>
      </c>
      <c r="E31" s="42">
        <v>25.46</v>
      </c>
      <c r="F31" s="42">
        <v>68.650000000000006</v>
      </c>
      <c r="G31" s="42">
        <v>5.9</v>
      </c>
    </row>
    <row r="32" spans="1:7" x14ac:dyDescent="0.15">
      <c r="A32" s="199" t="s">
        <v>500</v>
      </c>
      <c r="B32" s="21">
        <v>74810</v>
      </c>
      <c r="C32" s="21">
        <v>213872</v>
      </c>
      <c r="D32" s="21">
        <v>18815</v>
      </c>
      <c r="E32" s="22">
        <v>24.33</v>
      </c>
      <c r="F32" s="22">
        <v>69.55</v>
      </c>
      <c r="G32" s="22">
        <v>6.12</v>
      </c>
    </row>
    <row r="33" spans="1:7" x14ac:dyDescent="0.15">
      <c r="A33" s="200" t="s">
        <v>501</v>
      </c>
      <c r="B33" s="21">
        <v>72985</v>
      </c>
      <c r="C33" s="21">
        <v>220610</v>
      </c>
      <c r="D33" s="21">
        <v>20130</v>
      </c>
      <c r="E33" s="22">
        <v>23.27</v>
      </c>
      <c r="F33" s="22">
        <v>70.33</v>
      </c>
      <c r="G33" s="22">
        <v>6.42</v>
      </c>
    </row>
    <row r="34" spans="1:7" x14ac:dyDescent="0.15">
      <c r="A34" s="199" t="s">
        <v>502</v>
      </c>
      <c r="B34" s="21">
        <v>71221</v>
      </c>
      <c r="C34" s="21">
        <v>228866</v>
      </c>
      <c r="D34" s="21">
        <v>20969</v>
      </c>
      <c r="E34" s="22">
        <v>22.18</v>
      </c>
      <c r="F34" s="22">
        <v>71.290000000000006</v>
      </c>
      <c r="G34" s="22">
        <v>6.53</v>
      </c>
    </row>
    <row r="35" spans="1:7" x14ac:dyDescent="0.15">
      <c r="A35" s="202" t="s">
        <v>503</v>
      </c>
      <c r="B35" s="39">
        <v>69037</v>
      </c>
      <c r="C35" s="39">
        <v>237035</v>
      </c>
      <c r="D35" s="39">
        <v>22299</v>
      </c>
      <c r="E35" s="40">
        <v>21.02</v>
      </c>
      <c r="F35" s="40">
        <v>72.19</v>
      </c>
      <c r="G35" s="40">
        <v>6.79</v>
      </c>
    </row>
    <row r="36" spans="1:7" x14ac:dyDescent="0.15">
      <c r="A36" s="199" t="s">
        <v>504</v>
      </c>
      <c r="B36" s="41">
        <v>66869</v>
      </c>
      <c r="C36" s="41">
        <v>244886</v>
      </c>
      <c r="D36" s="41">
        <v>23794</v>
      </c>
      <c r="E36" s="42">
        <v>19.93</v>
      </c>
      <c r="F36" s="42">
        <v>72.98</v>
      </c>
      <c r="G36" s="42">
        <v>7.09</v>
      </c>
    </row>
    <row r="37" spans="1:7" x14ac:dyDescent="0.15">
      <c r="A37" s="200" t="s">
        <v>505</v>
      </c>
      <c r="B37" s="21">
        <v>63567</v>
      </c>
      <c r="C37" s="21">
        <v>250631</v>
      </c>
      <c r="D37" s="21">
        <v>25450</v>
      </c>
      <c r="E37" s="22">
        <v>18.72</v>
      </c>
      <c r="F37" s="22">
        <v>73.790000000000006</v>
      </c>
      <c r="G37" s="22">
        <v>7.49</v>
      </c>
    </row>
    <row r="38" spans="1:7" x14ac:dyDescent="0.15">
      <c r="A38" s="199" t="s">
        <v>506</v>
      </c>
      <c r="B38" s="21">
        <v>61001</v>
      </c>
      <c r="C38" s="21">
        <v>255566</v>
      </c>
      <c r="D38" s="21">
        <v>27220</v>
      </c>
      <c r="E38" s="22">
        <v>17.739999999999998</v>
      </c>
      <c r="F38" s="22">
        <v>74.34</v>
      </c>
      <c r="G38" s="22">
        <v>7.92</v>
      </c>
    </row>
    <row r="39" spans="1:7" x14ac:dyDescent="0.15">
      <c r="A39" s="200" t="s">
        <v>507</v>
      </c>
      <c r="B39" s="21">
        <v>58818</v>
      </c>
      <c r="C39" s="21">
        <v>259443</v>
      </c>
      <c r="D39" s="21">
        <v>29173</v>
      </c>
      <c r="E39" s="22">
        <v>16.93</v>
      </c>
      <c r="F39" s="22">
        <v>74.67</v>
      </c>
      <c r="G39" s="22">
        <v>8.4</v>
      </c>
    </row>
    <row r="40" spans="1:7" x14ac:dyDescent="0.15">
      <c r="A40" s="199" t="s">
        <v>508</v>
      </c>
      <c r="B40" s="39">
        <v>56726</v>
      </c>
      <c r="C40" s="39">
        <v>262718</v>
      </c>
      <c r="D40" s="39">
        <v>31226</v>
      </c>
      <c r="E40" s="40">
        <v>16.18</v>
      </c>
      <c r="F40" s="40">
        <v>74.92</v>
      </c>
      <c r="G40" s="40">
        <v>8.9</v>
      </c>
    </row>
    <row r="41" spans="1:7" x14ac:dyDescent="0.15">
      <c r="A41" s="201" t="s">
        <v>509</v>
      </c>
      <c r="B41" s="41">
        <v>54868</v>
      </c>
      <c r="C41" s="41">
        <v>265828</v>
      </c>
      <c r="D41" s="41">
        <v>33049</v>
      </c>
      <c r="E41" s="42">
        <v>15.51</v>
      </c>
      <c r="F41" s="42">
        <v>75.150000000000006</v>
      </c>
      <c r="G41" s="42">
        <v>9.34</v>
      </c>
    </row>
    <row r="42" spans="1:7" x14ac:dyDescent="0.15">
      <c r="A42" s="199" t="s">
        <v>510</v>
      </c>
      <c r="B42" s="21">
        <v>53615</v>
      </c>
      <c r="C42" s="21">
        <v>268117</v>
      </c>
      <c r="D42" s="21">
        <v>35097</v>
      </c>
      <c r="E42" s="22">
        <v>15.02</v>
      </c>
      <c r="F42" s="22">
        <v>75.14</v>
      </c>
      <c r="G42" s="22">
        <v>9.84</v>
      </c>
    </row>
    <row r="43" spans="1:7" x14ac:dyDescent="0.15">
      <c r="A43" s="200" t="s">
        <v>511</v>
      </c>
      <c r="B43" s="21">
        <v>52263</v>
      </c>
      <c r="C43" s="21">
        <v>267908</v>
      </c>
      <c r="D43" s="21">
        <v>37132</v>
      </c>
      <c r="E43" s="22">
        <v>14.63</v>
      </c>
      <c r="F43" s="22">
        <v>74.98</v>
      </c>
      <c r="G43" s="22">
        <v>10.39</v>
      </c>
    </row>
    <row r="44" spans="1:7" x14ac:dyDescent="0.15">
      <c r="A44" s="199" t="s">
        <v>512</v>
      </c>
      <c r="B44" s="21">
        <v>51131</v>
      </c>
      <c r="C44" s="21">
        <v>267346</v>
      </c>
      <c r="D44" s="21">
        <v>39394</v>
      </c>
      <c r="E44" s="22">
        <v>14.29</v>
      </c>
      <c r="F44" s="22">
        <v>74.7</v>
      </c>
      <c r="G44" s="22">
        <v>11.01</v>
      </c>
    </row>
    <row r="45" spans="1:7" ht="14.25" thickBot="1" x14ac:dyDescent="0.2">
      <c r="A45" s="205" t="s">
        <v>513</v>
      </c>
      <c r="B45" s="23">
        <v>50243</v>
      </c>
      <c r="C45" s="23">
        <v>266943</v>
      </c>
      <c r="D45" s="23">
        <v>41910</v>
      </c>
      <c r="E45" s="24">
        <v>13.99</v>
      </c>
      <c r="F45" s="24">
        <v>74.33</v>
      </c>
      <c r="G45" s="24">
        <v>11.67</v>
      </c>
    </row>
    <row r="58" spans="1:7" x14ac:dyDescent="0.15">
      <c r="A58" s="245"/>
      <c r="B58" s="245"/>
      <c r="C58" s="245"/>
      <c r="D58" s="245"/>
      <c r="E58" s="245"/>
      <c r="F58" s="245"/>
      <c r="G58" s="245"/>
    </row>
    <row r="59" spans="1:7" x14ac:dyDescent="0.15">
      <c r="A59" s="245"/>
      <c r="B59" s="245"/>
      <c r="C59" s="245"/>
      <c r="D59" s="245"/>
      <c r="E59" s="245"/>
      <c r="F59" s="245"/>
      <c r="G59" s="245"/>
    </row>
  </sheetData>
  <mergeCells count="5">
    <mergeCell ref="B3:D3"/>
    <mergeCell ref="E3:G3"/>
    <mergeCell ref="A3:A5"/>
    <mergeCell ref="A58:G58"/>
    <mergeCell ref="A59:G59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zoomScaleNormal="100" zoomScaleSheetLayoutView="100" workbookViewId="0"/>
  </sheetViews>
  <sheetFormatPr defaultRowHeight="13.5" x14ac:dyDescent="0.15"/>
  <cols>
    <col min="2" max="2" width="11.625" customWidth="1"/>
    <col min="3" max="4" width="13.125" customWidth="1"/>
    <col min="5" max="5" width="11.625" customWidth="1"/>
    <col min="6" max="7" width="13.125" customWidth="1"/>
  </cols>
  <sheetData>
    <row r="1" spans="1:7" x14ac:dyDescent="0.15">
      <c r="A1" s="2" t="s">
        <v>26</v>
      </c>
    </row>
    <row r="2" spans="1:7" ht="14.25" thickBot="1" x14ac:dyDescent="0.2">
      <c r="G2" s="29" t="s">
        <v>25</v>
      </c>
    </row>
    <row r="3" spans="1:7" x14ac:dyDescent="0.15">
      <c r="A3" s="242" t="s">
        <v>15</v>
      </c>
      <c r="B3" s="239" t="s">
        <v>1</v>
      </c>
      <c r="C3" s="239"/>
      <c r="D3" s="235"/>
      <c r="E3" s="240" t="s">
        <v>18</v>
      </c>
      <c r="F3" s="241"/>
      <c r="G3" s="241"/>
    </row>
    <row r="4" spans="1:7" x14ac:dyDescent="0.15">
      <c r="A4" s="243"/>
      <c r="B4" s="25" t="s">
        <v>19</v>
      </c>
      <c r="C4" s="26" t="s">
        <v>20</v>
      </c>
      <c r="D4" s="27" t="s">
        <v>21</v>
      </c>
      <c r="E4" s="27" t="s">
        <v>19</v>
      </c>
      <c r="F4" s="26" t="s">
        <v>20</v>
      </c>
      <c r="G4" s="28" t="s">
        <v>21</v>
      </c>
    </row>
    <row r="5" spans="1:7" x14ac:dyDescent="0.15">
      <c r="A5" s="244"/>
      <c r="B5" s="213" t="s">
        <v>22</v>
      </c>
      <c r="C5" s="7" t="s">
        <v>23</v>
      </c>
      <c r="D5" s="7" t="s">
        <v>24</v>
      </c>
      <c r="E5" s="7" t="s">
        <v>22</v>
      </c>
      <c r="F5" s="7" t="s">
        <v>23</v>
      </c>
      <c r="G5" s="215" t="s">
        <v>24</v>
      </c>
    </row>
    <row r="6" spans="1:7" x14ac:dyDescent="0.15">
      <c r="A6" s="194" t="s">
        <v>514</v>
      </c>
      <c r="B6" s="8">
        <v>49765</v>
      </c>
      <c r="C6" s="8">
        <v>267263</v>
      </c>
      <c r="D6" s="8">
        <v>44654</v>
      </c>
      <c r="E6" s="19">
        <v>13.76</v>
      </c>
      <c r="F6" s="19">
        <v>73.900000000000006</v>
      </c>
      <c r="G6" s="19">
        <v>12.35</v>
      </c>
    </row>
    <row r="7" spans="1:7" x14ac:dyDescent="0.15">
      <c r="A7" s="195" t="s">
        <v>515</v>
      </c>
      <c r="B7" s="10">
        <v>49275</v>
      </c>
      <c r="C7" s="10">
        <v>267387</v>
      </c>
      <c r="D7" s="10">
        <v>47703</v>
      </c>
      <c r="E7" s="32">
        <v>13.52</v>
      </c>
      <c r="F7" s="32">
        <v>73.38</v>
      </c>
      <c r="G7" s="32">
        <v>13.09</v>
      </c>
    </row>
    <row r="8" spans="1:7" x14ac:dyDescent="0.15">
      <c r="A8" s="195" t="s">
        <v>516</v>
      </c>
      <c r="B8" s="10">
        <v>49381</v>
      </c>
      <c r="C8" s="10">
        <v>269618</v>
      </c>
      <c r="D8" s="10">
        <v>50588</v>
      </c>
      <c r="E8" s="32">
        <v>13.36</v>
      </c>
      <c r="F8" s="32">
        <v>72.95</v>
      </c>
      <c r="G8" s="32">
        <v>13.69</v>
      </c>
    </row>
    <row r="9" spans="1:7" x14ac:dyDescent="0.15">
      <c r="A9" s="195" t="s">
        <v>517</v>
      </c>
      <c r="B9" s="10">
        <v>49847</v>
      </c>
      <c r="C9" s="10">
        <v>271824</v>
      </c>
      <c r="D9" s="10">
        <v>54234</v>
      </c>
      <c r="E9" s="32">
        <v>13.26</v>
      </c>
      <c r="F9" s="32">
        <v>72.31</v>
      </c>
      <c r="G9" s="32">
        <v>14.43</v>
      </c>
    </row>
    <row r="10" spans="1:7" x14ac:dyDescent="0.15">
      <c r="A10" s="195" t="s">
        <v>518</v>
      </c>
      <c r="B10" s="10">
        <v>50822</v>
      </c>
      <c r="C10" s="10">
        <v>273429</v>
      </c>
      <c r="D10" s="10">
        <v>57955</v>
      </c>
      <c r="E10" s="32">
        <v>13.3</v>
      </c>
      <c r="F10" s="32">
        <v>71.540000000000006</v>
      </c>
      <c r="G10" s="32">
        <v>15.16</v>
      </c>
    </row>
    <row r="11" spans="1:7" x14ac:dyDescent="0.15">
      <c r="A11" s="196" t="s">
        <v>519</v>
      </c>
      <c r="B11" s="12">
        <v>52254</v>
      </c>
      <c r="C11" s="12">
        <v>275889</v>
      </c>
      <c r="D11" s="12">
        <v>61778</v>
      </c>
      <c r="E11" s="33">
        <v>13.4</v>
      </c>
      <c r="F11" s="33">
        <v>70.760000000000005</v>
      </c>
      <c r="G11" s="33">
        <v>15.84</v>
      </c>
    </row>
    <row r="12" spans="1:7" x14ac:dyDescent="0.15">
      <c r="A12" s="195" t="s">
        <v>520</v>
      </c>
      <c r="B12" s="34">
        <v>53835</v>
      </c>
      <c r="C12" s="34">
        <v>278630</v>
      </c>
      <c r="D12" s="34">
        <v>65155</v>
      </c>
      <c r="E12" s="11">
        <v>13.539308887882903</v>
      </c>
      <c r="F12" s="11">
        <v>70.074442935466024</v>
      </c>
      <c r="G12" s="11">
        <v>16.386248176651076</v>
      </c>
    </row>
    <row r="13" spans="1:7" x14ac:dyDescent="0.15">
      <c r="A13" s="195" t="s">
        <v>521</v>
      </c>
      <c r="B13" s="10">
        <v>54817</v>
      </c>
      <c r="C13" s="10">
        <v>278433</v>
      </c>
      <c r="D13" s="10">
        <v>68825</v>
      </c>
      <c r="E13" s="32">
        <v>13.633526083442144</v>
      </c>
      <c r="F13" s="32">
        <v>69.249020705092335</v>
      </c>
      <c r="G13" s="32">
        <v>17.117453211465524</v>
      </c>
    </row>
    <row r="14" spans="1:7" x14ac:dyDescent="0.15">
      <c r="A14" s="195" t="s">
        <v>522</v>
      </c>
      <c r="B14" s="10">
        <v>55413</v>
      </c>
      <c r="C14" s="10">
        <v>276521</v>
      </c>
      <c r="D14" s="10">
        <v>72607</v>
      </c>
      <c r="E14" s="32">
        <v>13.697746334734923</v>
      </c>
      <c r="F14" s="32">
        <v>68.354258282844015</v>
      </c>
      <c r="G14" s="32">
        <v>17.947995382421063</v>
      </c>
    </row>
    <row r="15" spans="1:7" x14ac:dyDescent="0.15">
      <c r="A15" s="197" t="s">
        <v>523</v>
      </c>
      <c r="B15" s="14">
        <v>56379</v>
      </c>
      <c r="C15" s="14">
        <v>275128</v>
      </c>
      <c r="D15" s="14">
        <v>76731</v>
      </c>
      <c r="E15" s="35">
        <v>13.810326329249115</v>
      </c>
      <c r="F15" s="35">
        <v>67.39402015490964</v>
      </c>
      <c r="G15" s="35">
        <v>18.795653515841249</v>
      </c>
    </row>
    <row r="16" spans="1:7" x14ac:dyDescent="0.15">
      <c r="A16" s="195" t="s">
        <v>524</v>
      </c>
      <c r="B16" s="34">
        <v>57277</v>
      </c>
      <c r="C16" s="34">
        <v>273647</v>
      </c>
      <c r="D16" s="34">
        <v>80797</v>
      </c>
      <c r="E16" s="11">
        <v>13.9116051889508</v>
      </c>
      <c r="F16" s="11">
        <v>66.464183269738484</v>
      </c>
      <c r="G16" s="11">
        <v>19.624211541310743</v>
      </c>
    </row>
    <row r="17" spans="1:7" x14ac:dyDescent="0.15">
      <c r="A17" s="195" t="s">
        <v>525</v>
      </c>
      <c r="B17" s="34">
        <v>57765</v>
      </c>
      <c r="C17" s="34">
        <v>272010</v>
      </c>
      <c r="D17" s="34">
        <v>84631</v>
      </c>
      <c r="E17" s="11">
        <v>13.93922867912144</v>
      </c>
      <c r="F17" s="11">
        <v>65.638528399685342</v>
      </c>
      <c r="G17" s="11">
        <v>20.422242921193227</v>
      </c>
    </row>
    <row r="18" spans="1:7" x14ac:dyDescent="0.15">
      <c r="A18" s="195" t="s">
        <v>526</v>
      </c>
      <c r="B18" s="34">
        <v>58213</v>
      </c>
      <c r="C18" s="34">
        <v>271227</v>
      </c>
      <c r="D18" s="34">
        <v>87918</v>
      </c>
      <c r="E18" s="11">
        <v>13.94797751570594</v>
      </c>
      <c r="F18" s="11">
        <v>64.986654143445193</v>
      </c>
      <c r="G18" s="11">
        <v>21.065368340848863</v>
      </c>
    </row>
    <row r="19" spans="1:7" x14ac:dyDescent="0.15">
      <c r="A19" s="195" t="s">
        <v>527</v>
      </c>
      <c r="B19" s="34">
        <v>58629</v>
      </c>
      <c r="C19" s="34">
        <v>270689</v>
      </c>
      <c r="D19" s="34">
        <v>90207</v>
      </c>
      <c r="E19" s="11">
        <v>13.975090876586616</v>
      </c>
      <c r="F19" s="11">
        <v>64.522734044455049</v>
      </c>
      <c r="G19" s="11">
        <v>21.502175078958345</v>
      </c>
    </row>
    <row r="20" spans="1:7" x14ac:dyDescent="0.15">
      <c r="A20" s="195" t="s">
        <v>528</v>
      </c>
      <c r="B20" s="14">
        <v>58354</v>
      </c>
      <c r="C20" s="14">
        <v>269267</v>
      </c>
      <c r="D20" s="14">
        <v>92683</v>
      </c>
      <c r="E20" s="35">
        <v>13.883760325000001</v>
      </c>
      <c r="F20" s="35">
        <v>64.064819749500003</v>
      </c>
      <c r="G20" s="35">
        <v>22.051419924600001</v>
      </c>
    </row>
    <row r="21" spans="1:7" x14ac:dyDescent="0.15">
      <c r="A21" s="196" t="s">
        <v>529</v>
      </c>
      <c r="B21" s="36">
        <v>58397</v>
      </c>
      <c r="C21" s="36">
        <v>270028</v>
      </c>
      <c r="D21" s="36">
        <v>97337</v>
      </c>
      <c r="E21" s="13">
        <v>13.715878824319701</v>
      </c>
      <c r="F21" s="13">
        <v>63.422287569111383</v>
      </c>
      <c r="G21" s="13">
        <v>22.861833606568929</v>
      </c>
    </row>
    <row r="22" spans="1:7" x14ac:dyDescent="0.15">
      <c r="A22" s="195" t="s">
        <v>530</v>
      </c>
      <c r="B22" s="34">
        <v>58025</v>
      </c>
      <c r="C22" s="34">
        <v>266715</v>
      </c>
      <c r="D22" s="34">
        <v>101481</v>
      </c>
      <c r="E22" s="11">
        <v>13.6138294452878</v>
      </c>
      <c r="F22" s="11">
        <v>62.576691434725177</v>
      </c>
      <c r="G22" s="11">
        <v>23.809479119987049</v>
      </c>
    </row>
    <row r="23" spans="1:7" x14ac:dyDescent="0.15">
      <c r="A23" s="195" t="s">
        <v>531</v>
      </c>
      <c r="B23" s="10">
        <v>57343</v>
      </c>
      <c r="C23" s="10">
        <v>263723</v>
      </c>
      <c r="D23" s="10">
        <v>105581</v>
      </c>
      <c r="E23" s="32">
        <v>13.440385142752673</v>
      </c>
      <c r="F23" s="32">
        <v>61.812927314618406</v>
      </c>
      <c r="G23" s="32">
        <v>24.746687542628916</v>
      </c>
    </row>
    <row r="24" spans="1:7" x14ac:dyDescent="0.15">
      <c r="A24" s="195" t="s">
        <v>532</v>
      </c>
      <c r="B24" s="34">
        <v>56459</v>
      </c>
      <c r="C24" s="34">
        <v>262016</v>
      </c>
      <c r="D24" s="34">
        <v>108461</v>
      </c>
      <c r="E24" s="11">
        <v>13.224230329604437</v>
      </c>
      <c r="F24" s="11">
        <v>61.371259392508485</v>
      </c>
      <c r="G24" s="11">
        <v>25.404510277887084</v>
      </c>
    </row>
    <row r="25" spans="1:7" x14ac:dyDescent="0.15">
      <c r="A25" s="197" t="s">
        <v>533</v>
      </c>
      <c r="B25" s="37">
        <v>55743</v>
      </c>
      <c r="C25" s="37">
        <v>261849</v>
      </c>
      <c r="D25" s="37">
        <v>110979</v>
      </c>
      <c r="E25" s="15">
        <v>13.006713006713005</v>
      </c>
      <c r="F25" s="15">
        <v>61.0981610981611</v>
      </c>
      <c r="G25" s="15">
        <v>25.895125895125897</v>
      </c>
    </row>
    <row r="26" spans="1:7" x14ac:dyDescent="0.15">
      <c r="A26" s="196" t="s">
        <v>534</v>
      </c>
      <c r="B26" s="34">
        <v>54912</v>
      </c>
      <c r="C26" s="34">
        <v>260936</v>
      </c>
      <c r="D26" s="34">
        <v>112893</v>
      </c>
      <c r="E26" s="11">
        <v>12.807732407210882</v>
      </c>
      <c r="F26" s="11">
        <v>60.860986003204729</v>
      </c>
      <c r="G26" s="11">
        <v>26.331281589584389</v>
      </c>
    </row>
    <row r="27" spans="1:7" x14ac:dyDescent="0.15">
      <c r="A27" s="195" t="s">
        <v>535</v>
      </c>
      <c r="B27" s="34">
        <v>53989</v>
      </c>
      <c r="C27" s="34">
        <v>260406</v>
      </c>
      <c r="D27" s="34">
        <v>114289</v>
      </c>
      <c r="E27" s="11">
        <v>12.594125276427393</v>
      </c>
      <c r="F27" s="11">
        <v>60.745444196657687</v>
      </c>
      <c r="G27" s="11">
        <v>26.660430526914929</v>
      </c>
    </row>
    <row r="28" spans="1:7" x14ac:dyDescent="0.15">
      <c r="A28" s="195" t="s">
        <v>536</v>
      </c>
      <c r="B28" s="34">
        <v>53072</v>
      </c>
      <c r="C28" s="34">
        <v>260524</v>
      </c>
      <c r="D28" s="34">
        <v>115225</v>
      </c>
      <c r="E28" s="11">
        <v>12.376259558183952</v>
      </c>
      <c r="F28" s="11">
        <v>60.753554513421697</v>
      </c>
      <c r="G28" s="11">
        <v>26.870185928394363</v>
      </c>
    </row>
    <row r="29" spans="1:7" x14ac:dyDescent="0.15">
      <c r="A29" s="195" t="s">
        <v>537</v>
      </c>
      <c r="B29" s="34">
        <v>52142</v>
      </c>
      <c r="C29" s="34">
        <v>260815</v>
      </c>
      <c r="D29" s="34">
        <v>116195</v>
      </c>
      <c r="E29" s="11">
        <v>12.150007456565506</v>
      </c>
      <c r="F29" s="11">
        <v>60.774504138393858</v>
      </c>
      <c r="G29" s="11">
        <v>27.075488405040637</v>
      </c>
    </row>
    <row r="30" spans="1:7" ht="14.25" thickBot="1" x14ac:dyDescent="0.2">
      <c r="A30" s="198" t="s">
        <v>538</v>
      </c>
      <c r="B30" s="38">
        <v>51165</v>
      </c>
      <c r="C30" s="38">
        <v>262229</v>
      </c>
      <c r="D30" s="38">
        <v>116991</v>
      </c>
      <c r="E30" s="16">
        <v>11.888193129407391</v>
      </c>
      <c r="F30" s="16">
        <v>60.928935720343411</v>
      </c>
      <c r="G30" s="16">
        <v>27.182871150249195</v>
      </c>
    </row>
    <row r="31" spans="1:7" ht="14.25" x14ac:dyDescent="0.15">
      <c r="B31" s="43"/>
      <c r="G31" s="29" t="s">
        <v>27</v>
      </c>
    </row>
    <row r="32" spans="1:7" ht="14.25" x14ac:dyDescent="0.15">
      <c r="A32" s="30" t="s">
        <v>541</v>
      </c>
      <c r="B32" s="43"/>
    </row>
    <row r="33" spans="1:2" ht="14.25" x14ac:dyDescent="0.15">
      <c r="A33" s="30" t="s">
        <v>543</v>
      </c>
      <c r="B33" s="44"/>
    </row>
    <row r="34" spans="1:2" ht="14.25" x14ac:dyDescent="0.15">
      <c r="A34" s="31" t="s">
        <v>573</v>
      </c>
      <c r="B34" s="44"/>
    </row>
    <row r="35" spans="1:2" x14ac:dyDescent="0.15">
      <c r="A35" s="31" t="s">
        <v>574</v>
      </c>
    </row>
    <row r="58" spans="1:7" x14ac:dyDescent="0.15">
      <c r="A58" s="228"/>
      <c r="B58" s="228"/>
      <c r="C58" s="228"/>
      <c r="D58" s="228"/>
      <c r="E58" s="228"/>
      <c r="F58" s="228"/>
      <c r="G58" s="228"/>
    </row>
    <row r="59" spans="1:7" x14ac:dyDescent="0.15">
      <c r="A59" s="228"/>
      <c r="B59" s="228"/>
      <c r="C59" s="228"/>
      <c r="D59" s="228"/>
      <c r="E59" s="228"/>
      <c r="F59" s="228"/>
      <c r="G59" s="228"/>
    </row>
  </sheetData>
  <mergeCells count="5">
    <mergeCell ref="A3:A5"/>
    <mergeCell ref="B3:D3"/>
    <mergeCell ref="E3:G3"/>
    <mergeCell ref="A58:G58"/>
    <mergeCell ref="A59:G59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9"/>
  <sheetViews>
    <sheetView zoomScaleNormal="100" zoomScaleSheetLayoutView="100" workbookViewId="0"/>
  </sheetViews>
  <sheetFormatPr defaultRowHeight="13.5" x14ac:dyDescent="0.15"/>
  <cols>
    <col min="1" max="1" width="17.625" customWidth="1"/>
    <col min="2" max="5" width="9.5" bestFit="1" customWidth="1"/>
    <col min="6" max="6" width="13.75" customWidth="1"/>
    <col min="7" max="7" width="10.375" customWidth="1"/>
    <col min="8" max="8" width="9.125" bestFit="1" customWidth="1"/>
  </cols>
  <sheetData>
    <row r="1" spans="1:8" x14ac:dyDescent="0.15">
      <c r="A1" s="2" t="s">
        <v>28</v>
      </c>
      <c r="B1" s="2"/>
      <c r="C1" s="2"/>
      <c r="D1" s="2"/>
      <c r="E1" s="2"/>
      <c r="F1" s="2"/>
      <c r="G1" s="2"/>
      <c r="H1" s="2"/>
    </row>
    <row r="2" spans="1:8" ht="14.25" thickBot="1" x14ac:dyDescent="0.2">
      <c r="A2" s="2"/>
      <c r="B2" s="2"/>
      <c r="C2" s="2"/>
      <c r="D2" s="2"/>
      <c r="E2" s="2"/>
      <c r="F2" s="2"/>
      <c r="G2" s="2"/>
      <c r="H2" s="29" t="s">
        <v>575</v>
      </c>
    </row>
    <row r="3" spans="1:8" ht="14.25" customHeight="1" x14ac:dyDescent="0.15">
      <c r="A3" s="248" t="s">
        <v>29</v>
      </c>
      <c r="B3" s="250" t="s">
        <v>11</v>
      </c>
      <c r="C3" s="45"/>
      <c r="D3" s="46" t="s">
        <v>1</v>
      </c>
      <c r="E3" s="47"/>
      <c r="F3" s="252" t="s">
        <v>33</v>
      </c>
      <c r="G3" s="254" t="s">
        <v>30</v>
      </c>
      <c r="H3" s="246" t="s">
        <v>34</v>
      </c>
    </row>
    <row r="4" spans="1:8" x14ac:dyDescent="0.15">
      <c r="A4" s="249"/>
      <c r="B4" s="251"/>
      <c r="C4" s="48" t="s">
        <v>4</v>
      </c>
      <c r="D4" s="48" t="s">
        <v>31</v>
      </c>
      <c r="E4" s="48" t="s">
        <v>32</v>
      </c>
      <c r="F4" s="253"/>
      <c r="G4" s="255"/>
      <c r="H4" s="247"/>
    </row>
    <row r="5" spans="1:8" x14ac:dyDescent="0.15">
      <c r="A5" s="51" t="s">
        <v>4</v>
      </c>
      <c r="B5" s="56">
        <v>202985</v>
      </c>
      <c r="C5" s="57">
        <v>430385</v>
      </c>
      <c r="D5" s="57">
        <v>210497</v>
      </c>
      <c r="E5" s="57">
        <v>219888</v>
      </c>
      <c r="F5" s="58">
        <f>C5/B5</f>
        <v>2.1202798236322882</v>
      </c>
      <c r="G5" s="59">
        <f>C5/H5</f>
        <v>6015.1642208245985</v>
      </c>
      <c r="H5" s="60">
        <v>71.55</v>
      </c>
    </row>
    <row r="6" spans="1:8" x14ac:dyDescent="0.15">
      <c r="A6" s="53" t="s">
        <v>82</v>
      </c>
      <c r="B6" s="156">
        <v>7023</v>
      </c>
      <c r="C6" s="157">
        <v>14823</v>
      </c>
      <c r="D6" s="157">
        <v>7199</v>
      </c>
      <c r="E6" s="157">
        <v>7624</v>
      </c>
      <c r="F6" s="58">
        <f t="shared" ref="F6:F56" si="0">C6/B6</f>
        <v>2.1106364801366939</v>
      </c>
      <c r="G6" s="59">
        <f t="shared" ref="G6:G56" si="1">C6/H6</f>
        <v>2126.2124264079289</v>
      </c>
      <c r="H6" s="61">
        <v>6.9715517677800003</v>
      </c>
    </row>
    <row r="7" spans="1:8" x14ac:dyDescent="0.15">
      <c r="A7" s="53" t="s">
        <v>35</v>
      </c>
      <c r="B7" s="158">
        <v>996</v>
      </c>
      <c r="C7" s="159">
        <v>1792</v>
      </c>
      <c r="D7" s="159">
        <v>891</v>
      </c>
      <c r="E7" s="159">
        <v>901</v>
      </c>
      <c r="F7" s="63">
        <f t="shared" si="0"/>
        <v>1.7991967871485943</v>
      </c>
      <c r="G7" s="62">
        <f t="shared" si="1"/>
        <v>9320.3799469528913</v>
      </c>
      <c r="H7" s="64">
        <v>0.19226683999999999</v>
      </c>
    </row>
    <row r="8" spans="1:8" x14ac:dyDescent="0.15">
      <c r="A8" s="53" t="s">
        <v>36</v>
      </c>
      <c r="B8" s="158">
        <v>510</v>
      </c>
      <c r="C8" s="159">
        <v>1011</v>
      </c>
      <c r="D8" s="159">
        <v>525</v>
      </c>
      <c r="E8" s="159">
        <v>486</v>
      </c>
      <c r="F8" s="63">
        <f t="shared" si="0"/>
        <v>1.9823529411764707</v>
      </c>
      <c r="G8" s="62">
        <f t="shared" si="1"/>
        <v>7641.9870998722454</v>
      </c>
      <c r="H8" s="64">
        <v>0.13229543399999999</v>
      </c>
    </row>
    <row r="9" spans="1:8" x14ac:dyDescent="0.15">
      <c r="A9" s="53" t="s">
        <v>37</v>
      </c>
      <c r="B9" s="158">
        <v>1037</v>
      </c>
      <c r="C9" s="159">
        <v>2097</v>
      </c>
      <c r="D9" s="159">
        <v>1074</v>
      </c>
      <c r="E9" s="159">
        <v>1023</v>
      </c>
      <c r="F9" s="63">
        <f t="shared" si="0"/>
        <v>2.0221793635486982</v>
      </c>
      <c r="G9" s="62">
        <f t="shared" si="1"/>
        <v>7209.0727634919194</v>
      </c>
      <c r="H9" s="64">
        <v>0.29088345599999998</v>
      </c>
    </row>
    <row r="10" spans="1:8" x14ac:dyDescent="0.15">
      <c r="A10" s="53" t="s">
        <v>38</v>
      </c>
      <c r="B10" s="158">
        <v>4253</v>
      </c>
      <c r="C10" s="159">
        <v>9270</v>
      </c>
      <c r="D10" s="159">
        <v>4629</v>
      </c>
      <c r="E10" s="159">
        <v>4641</v>
      </c>
      <c r="F10" s="63">
        <f t="shared" si="0"/>
        <v>2.1796379026569479</v>
      </c>
      <c r="G10" s="62">
        <f t="shared" si="1"/>
        <v>7353.3006560628428</v>
      </c>
      <c r="H10" s="64">
        <v>1.26065836739</v>
      </c>
    </row>
    <row r="11" spans="1:8" x14ac:dyDescent="0.15">
      <c r="A11" s="53" t="s">
        <v>39</v>
      </c>
      <c r="B11" s="156">
        <v>1186</v>
      </c>
      <c r="C11" s="157">
        <v>2758</v>
      </c>
      <c r="D11" s="157">
        <v>1347</v>
      </c>
      <c r="E11" s="157">
        <v>1411</v>
      </c>
      <c r="F11" s="58">
        <f t="shared" si="0"/>
        <v>2.3254637436762224</v>
      </c>
      <c r="G11" s="59">
        <f t="shared" si="1"/>
        <v>12589.18574246688</v>
      </c>
      <c r="H11" s="61">
        <v>0.21907691700000001</v>
      </c>
    </row>
    <row r="12" spans="1:8" x14ac:dyDescent="0.15">
      <c r="A12" s="53" t="s">
        <v>40</v>
      </c>
      <c r="B12" s="158">
        <v>1228</v>
      </c>
      <c r="C12" s="159">
        <v>2675</v>
      </c>
      <c r="D12" s="159">
        <v>1312</v>
      </c>
      <c r="E12" s="159">
        <v>1363</v>
      </c>
      <c r="F12" s="63">
        <f t="shared" si="0"/>
        <v>2.1783387622149837</v>
      </c>
      <c r="G12" s="62">
        <f t="shared" si="1"/>
        <v>11300.816688687841</v>
      </c>
      <c r="H12" s="64">
        <v>0.23670855599999999</v>
      </c>
    </row>
    <row r="13" spans="1:8" x14ac:dyDescent="0.15">
      <c r="A13" s="53" t="s">
        <v>41</v>
      </c>
      <c r="B13" s="158">
        <v>547</v>
      </c>
      <c r="C13" s="159">
        <v>1210</v>
      </c>
      <c r="D13" s="159">
        <v>595</v>
      </c>
      <c r="E13" s="159">
        <v>615</v>
      </c>
      <c r="F13" s="63">
        <f t="shared" si="0"/>
        <v>2.2120658135283362</v>
      </c>
      <c r="G13" s="62">
        <f t="shared" si="1"/>
        <v>10553.498829813221</v>
      </c>
      <c r="H13" s="64">
        <v>0.11465391900000001</v>
      </c>
    </row>
    <row r="14" spans="1:8" x14ac:dyDescent="0.15">
      <c r="A14" s="53" t="s">
        <v>42</v>
      </c>
      <c r="B14" s="158">
        <v>613</v>
      </c>
      <c r="C14" s="159">
        <v>1302</v>
      </c>
      <c r="D14" s="159">
        <v>629</v>
      </c>
      <c r="E14" s="159">
        <v>673</v>
      </c>
      <c r="F14" s="63">
        <f t="shared" si="0"/>
        <v>2.1239804241435563</v>
      </c>
      <c r="G14" s="62">
        <f t="shared" si="1"/>
        <v>10906.638172027338</v>
      </c>
      <c r="H14" s="64">
        <v>0.11937684</v>
      </c>
    </row>
    <row r="15" spans="1:8" x14ac:dyDescent="0.15">
      <c r="A15" s="53" t="s">
        <v>43</v>
      </c>
      <c r="B15" s="158">
        <v>792</v>
      </c>
      <c r="C15" s="159">
        <v>1955</v>
      </c>
      <c r="D15" s="159">
        <v>941</v>
      </c>
      <c r="E15" s="159">
        <v>1014</v>
      </c>
      <c r="F15" s="63">
        <f t="shared" si="0"/>
        <v>2.4684343434343434</v>
      </c>
      <c r="G15" s="62">
        <f t="shared" si="1"/>
        <v>25803.272367042009</v>
      </c>
      <c r="H15" s="64">
        <v>7.5765583999999997E-2</v>
      </c>
    </row>
    <row r="16" spans="1:8" x14ac:dyDescent="0.15">
      <c r="A16" s="53" t="s">
        <v>44</v>
      </c>
      <c r="B16" s="156">
        <v>1142</v>
      </c>
      <c r="C16" s="157">
        <v>2971</v>
      </c>
      <c r="D16" s="157">
        <v>1505</v>
      </c>
      <c r="E16" s="157">
        <v>1466</v>
      </c>
      <c r="F16" s="58">
        <f t="shared" si="0"/>
        <v>2.6015761821366024</v>
      </c>
      <c r="G16" s="59">
        <f t="shared" si="1"/>
        <v>24063.717289179076</v>
      </c>
      <c r="H16" s="61">
        <v>0.123463884</v>
      </c>
    </row>
    <row r="17" spans="1:8" x14ac:dyDescent="0.15">
      <c r="A17" s="53" t="s">
        <v>45</v>
      </c>
      <c r="B17" s="158">
        <v>358</v>
      </c>
      <c r="C17" s="159">
        <v>1021</v>
      </c>
      <c r="D17" s="159">
        <v>520</v>
      </c>
      <c r="E17" s="159">
        <v>501</v>
      </c>
      <c r="F17" s="63">
        <f t="shared" si="0"/>
        <v>2.8519553072625698</v>
      </c>
      <c r="G17" s="62">
        <f t="shared" si="1"/>
        <v>16406.175380825734</v>
      </c>
      <c r="H17" s="64">
        <v>6.2232664E-2</v>
      </c>
    </row>
    <row r="18" spans="1:8" x14ac:dyDescent="0.15">
      <c r="A18" s="53" t="s">
        <v>46</v>
      </c>
      <c r="B18" s="158">
        <v>1974</v>
      </c>
      <c r="C18" s="159">
        <v>3671</v>
      </c>
      <c r="D18" s="159">
        <v>1870</v>
      </c>
      <c r="E18" s="159">
        <v>1801</v>
      </c>
      <c r="F18" s="63">
        <f t="shared" si="0"/>
        <v>1.8596757852077002</v>
      </c>
      <c r="G18" s="62">
        <f t="shared" si="1"/>
        <v>851.15082509036517</v>
      </c>
      <c r="H18" s="64">
        <v>4.3129841290000002</v>
      </c>
    </row>
    <row r="19" spans="1:8" x14ac:dyDescent="0.15">
      <c r="A19" s="53" t="s">
        <v>47</v>
      </c>
      <c r="B19" s="158">
        <v>723</v>
      </c>
      <c r="C19" s="159">
        <v>1757</v>
      </c>
      <c r="D19" s="159">
        <v>805</v>
      </c>
      <c r="E19" s="159">
        <v>952</v>
      </c>
      <c r="F19" s="63">
        <f t="shared" si="0"/>
        <v>2.4301521438450897</v>
      </c>
      <c r="G19" s="62">
        <f t="shared" si="1"/>
        <v>6067.7370041928889</v>
      </c>
      <c r="H19" s="64">
        <v>0.28956429700000003</v>
      </c>
    </row>
    <row r="20" spans="1:8" x14ac:dyDescent="0.15">
      <c r="A20" s="53" t="s">
        <v>48</v>
      </c>
      <c r="B20" s="158">
        <v>228</v>
      </c>
      <c r="C20" s="159">
        <v>659</v>
      </c>
      <c r="D20" s="159">
        <v>309</v>
      </c>
      <c r="E20" s="159">
        <v>350</v>
      </c>
      <c r="F20" s="63">
        <f t="shared" si="0"/>
        <v>2.8903508771929824</v>
      </c>
      <c r="G20" s="62">
        <f t="shared" si="1"/>
        <v>1797.5223769851104</v>
      </c>
      <c r="H20" s="64">
        <v>0.36661574200000002</v>
      </c>
    </row>
    <row r="21" spans="1:8" x14ac:dyDescent="0.15">
      <c r="A21" s="53" t="s">
        <v>49</v>
      </c>
      <c r="B21" s="156">
        <v>744</v>
      </c>
      <c r="C21" s="157">
        <v>1575</v>
      </c>
      <c r="D21" s="157">
        <v>763</v>
      </c>
      <c r="E21" s="157">
        <v>812</v>
      </c>
      <c r="F21" s="58">
        <f t="shared" si="0"/>
        <v>2.1169354838709675</v>
      </c>
      <c r="G21" s="59">
        <f t="shared" si="1"/>
        <v>4159.985081316232</v>
      </c>
      <c r="H21" s="61">
        <v>0.37860712699999999</v>
      </c>
    </row>
    <row r="22" spans="1:8" x14ac:dyDescent="0.15">
      <c r="A22" s="53" t="s">
        <v>50</v>
      </c>
      <c r="B22" s="158">
        <v>1687</v>
      </c>
      <c r="C22" s="159">
        <v>4524</v>
      </c>
      <c r="D22" s="159">
        <v>2221</v>
      </c>
      <c r="E22" s="159">
        <v>2303</v>
      </c>
      <c r="F22" s="63">
        <f t="shared" si="0"/>
        <v>2.6816834617664491</v>
      </c>
      <c r="G22" s="62">
        <f t="shared" si="1"/>
        <v>10636.273419759229</v>
      </c>
      <c r="H22" s="64">
        <v>0.42533694100000002</v>
      </c>
    </row>
    <row r="23" spans="1:8" x14ac:dyDescent="0.15">
      <c r="A23" s="53" t="s">
        <v>51</v>
      </c>
      <c r="B23" s="158">
        <v>926</v>
      </c>
      <c r="C23" s="159">
        <v>2403</v>
      </c>
      <c r="D23" s="159">
        <v>1168</v>
      </c>
      <c r="E23" s="159">
        <v>1235</v>
      </c>
      <c r="F23" s="63">
        <f t="shared" si="0"/>
        <v>2.5950323974082075</v>
      </c>
      <c r="G23" s="62">
        <f t="shared" si="1"/>
        <v>8532.346407512001</v>
      </c>
      <c r="H23" s="64">
        <v>0.28163413500000001</v>
      </c>
    </row>
    <row r="24" spans="1:8" x14ac:dyDescent="0.15">
      <c r="A24" s="53" t="s">
        <v>52</v>
      </c>
      <c r="B24" s="158">
        <v>721</v>
      </c>
      <c r="C24" s="159">
        <v>1945</v>
      </c>
      <c r="D24" s="159">
        <v>959</v>
      </c>
      <c r="E24" s="159">
        <v>986</v>
      </c>
      <c r="F24" s="63">
        <f t="shared" si="0"/>
        <v>2.6976421636615813</v>
      </c>
      <c r="G24" s="62">
        <f t="shared" si="1"/>
        <v>9524.477694659965</v>
      </c>
      <c r="H24" s="64">
        <v>0.20421067300000001</v>
      </c>
    </row>
    <row r="25" spans="1:8" x14ac:dyDescent="0.15">
      <c r="A25" s="53" t="s">
        <v>53</v>
      </c>
      <c r="B25" s="158">
        <v>743</v>
      </c>
      <c r="C25" s="159">
        <v>1596</v>
      </c>
      <c r="D25" s="159">
        <v>772</v>
      </c>
      <c r="E25" s="159">
        <v>824</v>
      </c>
      <c r="F25" s="63">
        <f t="shared" si="0"/>
        <v>2.1480484522207268</v>
      </c>
      <c r="G25" s="62">
        <f t="shared" si="1"/>
        <v>6189.1295137474726</v>
      </c>
      <c r="H25" s="64">
        <v>0.25787148199999999</v>
      </c>
    </row>
    <row r="26" spans="1:8" x14ac:dyDescent="0.15">
      <c r="A26" s="53" t="s">
        <v>54</v>
      </c>
      <c r="B26" s="156">
        <v>834</v>
      </c>
      <c r="C26" s="157">
        <v>1808</v>
      </c>
      <c r="D26" s="157">
        <v>865</v>
      </c>
      <c r="E26" s="157">
        <v>943</v>
      </c>
      <c r="F26" s="58">
        <f t="shared" si="0"/>
        <v>2.1678657074340526</v>
      </c>
      <c r="G26" s="59">
        <f t="shared" si="1"/>
        <v>8112.5309266684726</v>
      </c>
      <c r="H26" s="61">
        <v>0.22286509800000001</v>
      </c>
    </row>
    <row r="27" spans="1:8" x14ac:dyDescent="0.15">
      <c r="A27" s="53" t="s">
        <v>55</v>
      </c>
      <c r="B27" s="158">
        <v>7951</v>
      </c>
      <c r="C27" s="159">
        <v>19025</v>
      </c>
      <c r="D27" s="159">
        <v>9606</v>
      </c>
      <c r="E27" s="159">
        <v>9419</v>
      </c>
      <c r="F27" s="63">
        <f t="shared" si="0"/>
        <v>2.3927807822915357</v>
      </c>
      <c r="G27" s="62">
        <f t="shared" si="1"/>
        <v>8115.8112773786233</v>
      </c>
      <c r="H27" s="64">
        <v>2.3441895517</v>
      </c>
    </row>
    <row r="28" spans="1:8" x14ac:dyDescent="0.15">
      <c r="A28" s="53" t="s">
        <v>56</v>
      </c>
      <c r="B28" s="158">
        <v>764</v>
      </c>
      <c r="C28" s="159">
        <v>1702</v>
      </c>
      <c r="D28" s="159">
        <v>843</v>
      </c>
      <c r="E28" s="159">
        <v>859</v>
      </c>
      <c r="F28" s="63">
        <f t="shared" si="0"/>
        <v>2.2277486910994764</v>
      </c>
      <c r="G28" s="62">
        <f t="shared" si="1"/>
        <v>7249.4463970055476</v>
      </c>
      <c r="H28" s="64">
        <v>0.234776548</v>
      </c>
    </row>
    <row r="29" spans="1:8" x14ac:dyDescent="0.15">
      <c r="A29" s="53" t="s">
        <v>57</v>
      </c>
      <c r="B29" s="158">
        <v>572</v>
      </c>
      <c r="C29" s="159">
        <v>1391</v>
      </c>
      <c r="D29" s="159">
        <v>698</v>
      </c>
      <c r="E29" s="159">
        <v>693</v>
      </c>
      <c r="F29" s="63">
        <f t="shared" si="0"/>
        <v>2.4318181818181817</v>
      </c>
      <c r="G29" s="62">
        <f t="shared" si="1"/>
        <v>6594.9254149257067</v>
      </c>
      <c r="H29" s="64">
        <v>0.21091974699999999</v>
      </c>
    </row>
    <row r="30" spans="1:8" x14ac:dyDescent="0.15">
      <c r="A30" s="53" t="s">
        <v>58</v>
      </c>
      <c r="B30" s="158">
        <v>615</v>
      </c>
      <c r="C30" s="159">
        <v>1427</v>
      </c>
      <c r="D30" s="159">
        <v>687</v>
      </c>
      <c r="E30" s="159">
        <v>740</v>
      </c>
      <c r="F30" s="63">
        <f t="shared" si="0"/>
        <v>2.3203252032520325</v>
      </c>
      <c r="G30" s="62">
        <f t="shared" si="1"/>
        <v>6237.6775815883202</v>
      </c>
      <c r="H30" s="64">
        <v>0.22877104200000001</v>
      </c>
    </row>
    <row r="31" spans="1:8" x14ac:dyDescent="0.15">
      <c r="A31" s="53" t="s">
        <v>59</v>
      </c>
      <c r="B31" s="156">
        <v>491</v>
      </c>
      <c r="C31" s="157">
        <v>1142</v>
      </c>
      <c r="D31" s="157">
        <v>572</v>
      </c>
      <c r="E31" s="157">
        <v>570</v>
      </c>
      <c r="F31" s="58">
        <f t="shared" si="0"/>
        <v>2.325865580448065</v>
      </c>
      <c r="G31" s="59">
        <f t="shared" si="1"/>
        <v>7561.963804123895</v>
      </c>
      <c r="H31" s="61">
        <v>0.151018972</v>
      </c>
    </row>
    <row r="32" spans="1:8" x14ac:dyDescent="0.15">
      <c r="A32" s="53" t="s">
        <v>60</v>
      </c>
      <c r="B32" s="158">
        <v>646</v>
      </c>
      <c r="C32" s="159">
        <v>1652</v>
      </c>
      <c r="D32" s="159">
        <v>842</v>
      </c>
      <c r="E32" s="159">
        <v>810</v>
      </c>
      <c r="F32" s="63">
        <f t="shared" si="0"/>
        <v>2.5572755417956659</v>
      </c>
      <c r="G32" s="62">
        <f t="shared" si="1"/>
        <v>8320.1457093217577</v>
      </c>
      <c r="H32" s="64">
        <v>0.19855421500000001</v>
      </c>
    </row>
    <row r="33" spans="1:8" x14ac:dyDescent="0.15">
      <c r="A33" s="53" t="s">
        <v>61</v>
      </c>
      <c r="B33" s="158">
        <v>726</v>
      </c>
      <c r="C33" s="159">
        <v>1722</v>
      </c>
      <c r="D33" s="159">
        <v>830</v>
      </c>
      <c r="E33" s="159">
        <v>892</v>
      </c>
      <c r="F33" s="63">
        <f t="shared" si="0"/>
        <v>2.3719008264462809</v>
      </c>
      <c r="G33" s="62">
        <f t="shared" si="1"/>
        <v>7890.2444454088072</v>
      </c>
      <c r="H33" s="64">
        <v>0.21824418900000001</v>
      </c>
    </row>
    <row r="34" spans="1:8" x14ac:dyDescent="0.15">
      <c r="A34" s="53" t="s">
        <v>62</v>
      </c>
      <c r="B34" s="158">
        <v>407</v>
      </c>
      <c r="C34" s="159">
        <v>891</v>
      </c>
      <c r="D34" s="159">
        <v>434</v>
      </c>
      <c r="E34" s="159">
        <v>457</v>
      </c>
      <c r="F34" s="63">
        <f t="shared" si="0"/>
        <v>2.189189189189189</v>
      </c>
      <c r="G34" s="62">
        <f t="shared" si="1"/>
        <v>8955.1042631934688</v>
      </c>
      <c r="H34" s="64">
        <v>9.9496328999999994E-2</v>
      </c>
    </row>
    <row r="35" spans="1:8" x14ac:dyDescent="0.15">
      <c r="A35" s="53" t="s">
        <v>63</v>
      </c>
      <c r="B35" s="158">
        <v>618</v>
      </c>
      <c r="C35" s="159">
        <v>1476</v>
      </c>
      <c r="D35" s="159">
        <v>734</v>
      </c>
      <c r="E35" s="159">
        <v>742</v>
      </c>
      <c r="F35" s="63">
        <f t="shared" si="0"/>
        <v>2.3883495145631066</v>
      </c>
      <c r="G35" s="62">
        <f t="shared" si="1"/>
        <v>7736.7085286895917</v>
      </c>
      <c r="H35" s="64">
        <v>0.190778804</v>
      </c>
    </row>
    <row r="36" spans="1:8" x14ac:dyDescent="0.15">
      <c r="A36" s="53" t="s">
        <v>64</v>
      </c>
      <c r="B36" s="156">
        <v>613</v>
      </c>
      <c r="C36" s="157">
        <v>1368</v>
      </c>
      <c r="D36" s="157">
        <v>680</v>
      </c>
      <c r="E36" s="157">
        <v>688</v>
      </c>
      <c r="F36" s="58">
        <f t="shared" si="0"/>
        <v>2.2316476345840131</v>
      </c>
      <c r="G36" s="59">
        <f t="shared" si="1"/>
        <v>6455.8400279504585</v>
      </c>
      <c r="H36" s="61">
        <v>0.21190116144099999</v>
      </c>
    </row>
    <row r="37" spans="1:8" x14ac:dyDescent="0.15">
      <c r="A37" s="53" t="s">
        <v>65</v>
      </c>
      <c r="B37" s="158">
        <v>823</v>
      </c>
      <c r="C37" s="159">
        <v>1823</v>
      </c>
      <c r="D37" s="159">
        <v>891</v>
      </c>
      <c r="E37" s="159">
        <v>932</v>
      </c>
      <c r="F37" s="63">
        <f t="shared" si="0"/>
        <v>2.2150668286755772</v>
      </c>
      <c r="G37" s="62">
        <f t="shared" si="1"/>
        <v>8112.4090405237766</v>
      </c>
      <c r="H37" s="64">
        <v>0.22471746566199999</v>
      </c>
    </row>
    <row r="38" spans="1:8" x14ac:dyDescent="0.15">
      <c r="A38" s="53" t="s">
        <v>66</v>
      </c>
      <c r="B38" s="158">
        <v>638</v>
      </c>
      <c r="C38" s="159">
        <v>1520</v>
      </c>
      <c r="D38" s="159">
        <v>739</v>
      </c>
      <c r="E38" s="159">
        <v>781</v>
      </c>
      <c r="F38" s="63">
        <f t="shared" si="0"/>
        <v>2.3824451410658307</v>
      </c>
      <c r="G38" s="62">
        <f t="shared" si="1"/>
        <v>8344.2039413629172</v>
      </c>
      <c r="H38" s="64">
        <v>0.18216237410800001</v>
      </c>
    </row>
    <row r="39" spans="1:8" x14ac:dyDescent="0.15">
      <c r="A39" s="53" t="s">
        <v>67</v>
      </c>
      <c r="B39" s="158">
        <v>1022</v>
      </c>
      <c r="C39" s="159">
        <v>2354</v>
      </c>
      <c r="D39" s="159">
        <v>1168</v>
      </c>
      <c r="E39" s="159">
        <v>1186</v>
      </c>
      <c r="F39" s="63">
        <f t="shared" si="0"/>
        <v>2.3033268101761251</v>
      </c>
      <c r="G39" s="62">
        <f t="shared" si="1"/>
        <v>9975.6836689561824</v>
      </c>
      <c r="H39" s="64">
        <v>0.235973801708</v>
      </c>
    </row>
    <row r="40" spans="1:8" x14ac:dyDescent="0.15">
      <c r="A40" s="53" t="s">
        <v>68</v>
      </c>
      <c r="B40" s="65">
        <v>0</v>
      </c>
      <c r="C40" s="65">
        <v>0</v>
      </c>
      <c r="D40" s="65">
        <v>0</v>
      </c>
      <c r="E40" s="65">
        <v>0</v>
      </c>
      <c r="F40" s="65" t="s">
        <v>85</v>
      </c>
      <c r="G40" s="65" t="s">
        <v>85</v>
      </c>
      <c r="H40" s="64">
        <v>2.7474931651200001E-2</v>
      </c>
    </row>
    <row r="41" spans="1:8" x14ac:dyDescent="0.15">
      <c r="A41" s="53" t="s">
        <v>69</v>
      </c>
      <c r="B41" s="156">
        <v>8</v>
      </c>
      <c r="C41" s="157">
        <v>12</v>
      </c>
      <c r="D41" s="157">
        <v>4</v>
      </c>
      <c r="E41" s="157">
        <v>8</v>
      </c>
      <c r="F41" s="58">
        <f t="shared" si="0"/>
        <v>1.5</v>
      </c>
      <c r="G41" s="59">
        <f t="shared" si="1"/>
        <v>351.33808987366365</v>
      </c>
      <c r="H41" s="61">
        <v>3.4155135312300001E-2</v>
      </c>
    </row>
    <row r="42" spans="1:8" x14ac:dyDescent="0.15">
      <c r="A42" s="53" t="s">
        <v>70</v>
      </c>
      <c r="B42" s="158">
        <v>1436</v>
      </c>
      <c r="C42" s="159">
        <v>2763</v>
      </c>
      <c r="D42" s="159">
        <v>1337</v>
      </c>
      <c r="E42" s="159">
        <v>1426</v>
      </c>
      <c r="F42" s="63">
        <f t="shared" si="0"/>
        <v>1.9240947075208914</v>
      </c>
      <c r="G42" s="62">
        <f t="shared" si="1"/>
        <v>11669.835444423319</v>
      </c>
      <c r="H42" s="64">
        <v>0.236764264</v>
      </c>
    </row>
    <row r="43" spans="1:8" x14ac:dyDescent="0.15">
      <c r="A43" s="53" t="s">
        <v>71</v>
      </c>
      <c r="B43" s="158">
        <v>1418</v>
      </c>
      <c r="C43" s="159">
        <v>3131</v>
      </c>
      <c r="D43" s="159">
        <v>1521</v>
      </c>
      <c r="E43" s="159">
        <v>1610</v>
      </c>
      <c r="F43" s="63">
        <f t="shared" si="0"/>
        <v>2.208039492242595</v>
      </c>
      <c r="G43" s="62">
        <f t="shared" si="1"/>
        <v>11579.554747591188</v>
      </c>
      <c r="H43" s="64">
        <v>0.270390362</v>
      </c>
    </row>
    <row r="44" spans="1:8" x14ac:dyDescent="0.15">
      <c r="A44" s="53" t="s">
        <v>72</v>
      </c>
      <c r="B44" s="158">
        <v>765</v>
      </c>
      <c r="C44" s="159">
        <v>1765</v>
      </c>
      <c r="D44" s="159">
        <v>873</v>
      </c>
      <c r="E44" s="159">
        <v>892</v>
      </c>
      <c r="F44" s="63">
        <f t="shared" si="0"/>
        <v>2.3071895424836599</v>
      </c>
      <c r="G44" s="62">
        <f t="shared" si="1"/>
        <v>7914.7853225691833</v>
      </c>
      <c r="H44" s="64">
        <v>0.22300036300000001</v>
      </c>
    </row>
    <row r="45" spans="1:8" x14ac:dyDescent="0.15">
      <c r="A45" s="53" t="s">
        <v>73</v>
      </c>
      <c r="B45" s="158">
        <v>1059</v>
      </c>
      <c r="C45" s="159">
        <v>2168</v>
      </c>
      <c r="D45" s="159">
        <v>1020</v>
      </c>
      <c r="E45" s="159">
        <v>1148</v>
      </c>
      <c r="F45" s="63">
        <f t="shared" si="0"/>
        <v>2.0472143531633615</v>
      </c>
      <c r="G45" s="62">
        <f t="shared" si="1"/>
        <v>10537.650722246837</v>
      </c>
      <c r="H45" s="64">
        <v>0.20573845700000001</v>
      </c>
    </row>
    <row r="46" spans="1:8" x14ac:dyDescent="0.15">
      <c r="A46" s="53" t="s">
        <v>74</v>
      </c>
      <c r="B46" s="156">
        <v>283</v>
      </c>
      <c r="C46" s="157">
        <v>610</v>
      </c>
      <c r="D46" s="157">
        <v>303</v>
      </c>
      <c r="E46" s="157">
        <v>307</v>
      </c>
      <c r="F46" s="58">
        <f t="shared" si="0"/>
        <v>2.1554770318021204</v>
      </c>
      <c r="G46" s="59">
        <f t="shared" si="1"/>
        <v>6160.193779094986</v>
      </c>
      <c r="H46" s="61">
        <v>9.9022859000000005E-2</v>
      </c>
    </row>
    <row r="47" spans="1:8" x14ac:dyDescent="0.15">
      <c r="A47" s="53" t="s">
        <v>75</v>
      </c>
      <c r="B47" s="158">
        <v>811</v>
      </c>
      <c r="C47" s="159">
        <v>2090</v>
      </c>
      <c r="D47" s="159">
        <v>1029</v>
      </c>
      <c r="E47" s="159">
        <v>1061</v>
      </c>
      <c r="F47" s="63">
        <f t="shared" si="0"/>
        <v>2.5770653514180024</v>
      </c>
      <c r="G47" s="62">
        <f t="shared" si="1"/>
        <v>7680.9608465997671</v>
      </c>
      <c r="H47" s="64">
        <v>0.27210137400000001</v>
      </c>
    </row>
    <row r="48" spans="1:8" x14ac:dyDescent="0.15">
      <c r="A48" s="53" t="s">
        <v>76</v>
      </c>
      <c r="B48" s="158">
        <v>951</v>
      </c>
      <c r="C48" s="159">
        <v>1885</v>
      </c>
      <c r="D48" s="159">
        <v>837</v>
      </c>
      <c r="E48" s="159">
        <v>1048</v>
      </c>
      <c r="F48" s="63">
        <f t="shared" si="0"/>
        <v>1.9821240799158779</v>
      </c>
      <c r="G48" s="62">
        <f t="shared" si="1"/>
        <v>10668.019797920539</v>
      </c>
      <c r="H48" s="64">
        <v>0.17669633500000001</v>
      </c>
    </row>
    <row r="49" spans="1:8" x14ac:dyDescent="0.15">
      <c r="A49" s="53" t="s">
        <v>77</v>
      </c>
      <c r="B49" s="156">
        <v>937</v>
      </c>
      <c r="C49" s="157">
        <v>2078</v>
      </c>
      <c r="D49" s="157">
        <v>983</v>
      </c>
      <c r="E49" s="157">
        <v>1095</v>
      </c>
      <c r="F49" s="66">
        <f t="shared" si="0"/>
        <v>2.2177161152614726</v>
      </c>
      <c r="G49" s="59">
        <f t="shared" si="1"/>
        <v>9571.6122672896581</v>
      </c>
      <c r="H49" s="61">
        <v>0.21710031099999999</v>
      </c>
    </row>
    <row r="50" spans="1:8" x14ac:dyDescent="0.15">
      <c r="A50" s="53" t="s">
        <v>78</v>
      </c>
      <c r="B50" s="158">
        <v>576</v>
      </c>
      <c r="C50" s="159">
        <v>1224</v>
      </c>
      <c r="D50" s="159">
        <v>582</v>
      </c>
      <c r="E50" s="159">
        <v>642</v>
      </c>
      <c r="F50" s="67">
        <f t="shared" si="0"/>
        <v>2.125</v>
      </c>
      <c r="G50" s="62">
        <f t="shared" si="1"/>
        <v>9007.4066050046895</v>
      </c>
      <c r="H50" s="64">
        <v>0.13588817</v>
      </c>
    </row>
    <row r="51" spans="1:8" x14ac:dyDescent="0.15">
      <c r="A51" s="53" t="s">
        <v>79</v>
      </c>
      <c r="B51" s="158">
        <v>958</v>
      </c>
      <c r="C51" s="159">
        <v>1888</v>
      </c>
      <c r="D51" s="159">
        <v>882</v>
      </c>
      <c r="E51" s="159">
        <v>1006</v>
      </c>
      <c r="F51" s="67">
        <f t="shared" si="0"/>
        <v>1.9707724425887265</v>
      </c>
      <c r="G51" s="62">
        <f t="shared" si="1"/>
        <v>9964.9109517506495</v>
      </c>
      <c r="H51" s="64">
        <v>0.18946481400000001</v>
      </c>
    </row>
    <row r="52" spans="1:8" x14ac:dyDescent="0.15">
      <c r="A52" s="53" t="s">
        <v>80</v>
      </c>
      <c r="B52" s="158">
        <v>889</v>
      </c>
      <c r="C52" s="159">
        <v>1945</v>
      </c>
      <c r="D52" s="159">
        <v>949</v>
      </c>
      <c r="E52" s="159">
        <v>996</v>
      </c>
      <c r="F52" s="67">
        <f t="shared" si="0"/>
        <v>2.1878515185601799</v>
      </c>
      <c r="G52" s="62">
        <f t="shared" si="1"/>
        <v>9076.5653600951609</v>
      </c>
      <c r="H52" s="64">
        <v>0.21428810600000001</v>
      </c>
    </row>
    <row r="53" spans="1:8" x14ac:dyDescent="0.15">
      <c r="A53" s="155" t="s">
        <v>209</v>
      </c>
      <c r="B53" s="158">
        <v>1817</v>
      </c>
      <c r="C53" s="159">
        <v>4695</v>
      </c>
      <c r="D53" s="159">
        <v>2364</v>
      </c>
      <c r="E53" s="159">
        <v>2331</v>
      </c>
      <c r="F53" s="67">
        <f t="shared" si="0"/>
        <v>2.5839295542102367</v>
      </c>
      <c r="G53" s="62">
        <f t="shared" si="1"/>
        <v>1509.7981787237361</v>
      </c>
      <c r="H53" s="64">
        <v>3.1096871529999999</v>
      </c>
    </row>
    <row r="54" spans="1:8" x14ac:dyDescent="0.15">
      <c r="A54" s="155" t="s">
        <v>83</v>
      </c>
      <c r="B54" s="156">
        <v>936</v>
      </c>
      <c r="C54" s="157">
        <v>2180</v>
      </c>
      <c r="D54" s="157">
        <v>1046</v>
      </c>
      <c r="E54" s="157">
        <v>1134</v>
      </c>
      <c r="F54" s="66">
        <f t="shared" si="0"/>
        <v>2.3290598290598292</v>
      </c>
      <c r="G54" s="59">
        <f t="shared" si="1"/>
        <v>7847.4402326712761</v>
      </c>
      <c r="H54" s="61">
        <v>0.27779759199999998</v>
      </c>
    </row>
    <row r="55" spans="1:8" x14ac:dyDescent="0.15">
      <c r="A55" s="155" t="s">
        <v>84</v>
      </c>
      <c r="B55" s="156">
        <v>398</v>
      </c>
      <c r="C55" s="157">
        <v>962</v>
      </c>
      <c r="D55" s="157">
        <v>470</v>
      </c>
      <c r="E55" s="157">
        <v>492</v>
      </c>
      <c r="F55" s="66">
        <f t="shared" si="0"/>
        <v>2.4170854271356785</v>
      </c>
      <c r="G55" s="59">
        <f t="shared" si="1"/>
        <v>4882.4498679868284</v>
      </c>
      <c r="H55" s="61">
        <v>0.197032233</v>
      </c>
    </row>
    <row r="56" spans="1:8" ht="14.25" thickBot="1" x14ac:dyDescent="0.2">
      <c r="A56" s="54" t="s">
        <v>81</v>
      </c>
      <c r="B56" s="160">
        <v>640</v>
      </c>
      <c r="C56" s="161">
        <v>1561</v>
      </c>
      <c r="D56" s="161">
        <v>737</v>
      </c>
      <c r="E56" s="161">
        <v>824</v>
      </c>
      <c r="F56" s="69">
        <f t="shared" si="0"/>
        <v>2.4390624999999999</v>
      </c>
      <c r="G56" s="68">
        <f t="shared" si="1"/>
        <v>6335.1624555821809</v>
      </c>
      <c r="H56" s="70">
        <v>0.24640252100000001</v>
      </c>
    </row>
    <row r="58" spans="1:8" x14ac:dyDescent="0.15">
      <c r="A58" s="228"/>
      <c r="B58" s="228"/>
      <c r="C58" s="228"/>
      <c r="D58" s="228"/>
      <c r="E58" s="228"/>
      <c r="F58" s="228"/>
      <c r="G58" s="228"/>
      <c r="H58" s="228"/>
    </row>
    <row r="59" spans="1:8" x14ac:dyDescent="0.15">
      <c r="A59" s="228"/>
      <c r="B59" s="228"/>
      <c r="C59" s="228"/>
      <c r="D59" s="228"/>
      <c r="E59" s="228"/>
      <c r="F59" s="228"/>
      <c r="G59" s="228"/>
      <c r="H59" s="228"/>
    </row>
  </sheetData>
  <mergeCells count="7">
    <mergeCell ref="A58:H58"/>
    <mergeCell ref="A59:H59"/>
    <mergeCell ref="H3:H4"/>
    <mergeCell ref="A3:A4"/>
    <mergeCell ref="B3:B4"/>
    <mergeCell ref="F3:F4"/>
    <mergeCell ref="G3:G4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33</oddFooter>
  </headerFooter>
  <ignoredErrors>
    <ignoredError sqref="F41:G56 G5 F6:G39 F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zoomScaleNormal="100" zoomScaleSheetLayoutView="100" workbookViewId="0"/>
  </sheetViews>
  <sheetFormatPr defaultRowHeight="12.75" x14ac:dyDescent="0.15"/>
  <cols>
    <col min="1" max="1" width="17.625" style="2" customWidth="1"/>
    <col min="2" max="5" width="9" style="2"/>
    <col min="6" max="6" width="13.75" style="2" customWidth="1"/>
    <col min="7" max="7" width="10.375" style="2" customWidth="1"/>
    <col min="8" max="16384" width="9" style="2"/>
  </cols>
  <sheetData>
    <row r="1" spans="1:8" x14ac:dyDescent="0.15">
      <c r="A1" s="2" t="s">
        <v>560</v>
      </c>
    </row>
    <row r="2" spans="1:8" ht="13.5" thickBot="1" x14ac:dyDescent="0.2">
      <c r="H2" s="29" t="s">
        <v>575</v>
      </c>
    </row>
    <row r="3" spans="1:8" x14ac:dyDescent="0.15">
      <c r="A3" s="248" t="s">
        <v>29</v>
      </c>
      <c r="B3" s="250" t="s">
        <v>11</v>
      </c>
      <c r="C3" s="45"/>
      <c r="D3" s="46" t="s">
        <v>1</v>
      </c>
      <c r="E3" s="47"/>
      <c r="F3" s="252" t="s">
        <v>33</v>
      </c>
      <c r="G3" s="254" t="s">
        <v>30</v>
      </c>
      <c r="H3" s="246" t="s">
        <v>34</v>
      </c>
    </row>
    <row r="4" spans="1:8" x14ac:dyDescent="0.15">
      <c r="A4" s="249"/>
      <c r="B4" s="251"/>
      <c r="C4" s="48" t="s">
        <v>4</v>
      </c>
      <c r="D4" s="48" t="s">
        <v>31</v>
      </c>
      <c r="E4" s="48" t="s">
        <v>32</v>
      </c>
      <c r="F4" s="253"/>
      <c r="G4" s="251"/>
      <c r="H4" s="247"/>
    </row>
    <row r="5" spans="1:8" x14ac:dyDescent="0.15">
      <c r="A5" s="51"/>
    </row>
    <row r="6" spans="1:8" x14ac:dyDescent="0.15">
      <c r="A6" s="53" t="s">
        <v>210</v>
      </c>
      <c r="B6" s="162">
        <v>769</v>
      </c>
      <c r="C6" s="163">
        <v>1775</v>
      </c>
      <c r="D6" s="163">
        <v>868</v>
      </c>
      <c r="E6" s="163">
        <v>907</v>
      </c>
      <c r="F6" s="67">
        <f t="shared" ref="F6:F56" si="0">C6/B6</f>
        <v>2.3081924577373214</v>
      </c>
      <c r="G6" s="62">
        <f t="shared" ref="G6:G56" si="1">C6/H6</f>
        <v>7303.0347960642757</v>
      </c>
      <c r="H6" s="64">
        <v>0.24304964300000001</v>
      </c>
    </row>
    <row r="7" spans="1:8" x14ac:dyDescent="0.15">
      <c r="A7" s="53" t="s">
        <v>86</v>
      </c>
      <c r="B7" s="162">
        <v>923</v>
      </c>
      <c r="C7" s="163">
        <v>2270</v>
      </c>
      <c r="D7" s="163">
        <v>1111</v>
      </c>
      <c r="E7" s="163">
        <v>1159</v>
      </c>
      <c r="F7" s="67">
        <f t="shared" si="0"/>
        <v>2.4593716143011917</v>
      </c>
      <c r="G7" s="62">
        <f t="shared" si="1"/>
        <v>8870.0293395953286</v>
      </c>
      <c r="H7" s="64">
        <v>0.25591798100000002</v>
      </c>
    </row>
    <row r="8" spans="1:8" x14ac:dyDescent="0.15">
      <c r="A8" s="53" t="s">
        <v>87</v>
      </c>
      <c r="B8" s="164">
        <v>2133</v>
      </c>
      <c r="C8" s="165">
        <v>4379</v>
      </c>
      <c r="D8" s="165">
        <v>1987</v>
      </c>
      <c r="E8" s="165">
        <v>2392</v>
      </c>
      <c r="F8" s="66">
        <f t="shared" si="0"/>
        <v>2.0529770276605719</v>
      </c>
      <c r="G8" s="59">
        <f t="shared" si="1"/>
        <v>12948.417154912278</v>
      </c>
      <c r="H8" s="61">
        <v>0.33818805400000002</v>
      </c>
    </row>
    <row r="9" spans="1:8" x14ac:dyDescent="0.15">
      <c r="A9" s="53" t="s">
        <v>88</v>
      </c>
      <c r="B9" s="162">
        <v>1513</v>
      </c>
      <c r="C9" s="163">
        <v>2207</v>
      </c>
      <c r="D9" s="163">
        <v>1106</v>
      </c>
      <c r="E9" s="163">
        <v>1101</v>
      </c>
      <c r="F9" s="67">
        <f t="shared" si="0"/>
        <v>1.4586913417052214</v>
      </c>
      <c r="G9" s="62">
        <f t="shared" si="1"/>
        <v>9874.2686598533401</v>
      </c>
      <c r="H9" s="64">
        <v>0.22351022400000001</v>
      </c>
    </row>
    <row r="10" spans="1:8" x14ac:dyDescent="0.15">
      <c r="A10" s="53" t="s">
        <v>89</v>
      </c>
      <c r="B10" s="162">
        <v>1717</v>
      </c>
      <c r="C10" s="163">
        <v>3308</v>
      </c>
      <c r="D10" s="163">
        <v>1613</v>
      </c>
      <c r="E10" s="163">
        <v>1695</v>
      </c>
      <c r="F10" s="67">
        <f t="shared" si="0"/>
        <v>1.9266161910308679</v>
      </c>
      <c r="G10" s="62">
        <f t="shared" si="1"/>
        <v>11073.494481600348</v>
      </c>
      <c r="H10" s="64">
        <v>0.298731354</v>
      </c>
    </row>
    <row r="11" spans="1:8" x14ac:dyDescent="0.15">
      <c r="A11" s="53" t="s">
        <v>90</v>
      </c>
      <c r="B11" s="162">
        <v>2847</v>
      </c>
      <c r="C11" s="163">
        <v>4471</v>
      </c>
      <c r="D11" s="163">
        <v>2216</v>
      </c>
      <c r="E11" s="163">
        <v>2255</v>
      </c>
      <c r="F11" s="67">
        <f t="shared" si="0"/>
        <v>1.5704250087811731</v>
      </c>
      <c r="G11" s="62">
        <f t="shared" si="1"/>
        <v>10961.738833931755</v>
      </c>
      <c r="H11" s="64">
        <v>0.40787324600000002</v>
      </c>
    </row>
    <row r="12" spans="1:8" x14ac:dyDescent="0.15">
      <c r="A12" s="53" t="s">
        <v>91</v>
      </c>
      <c r="B12" s="162">
        <v>173</v>
      </c>
      <c r="C12" s="163">
        <v>355</v>
      </c>
      <c r="D12" s="163">
        <v>176</v>
      </c>
      <c r="E12" s="163">
        <v>179</v>
      </c>
      <c r="F12" s="67">
        <f t="shared" si="0"/>
        <v>2.052023121387283</v>
      </c>
      <c r="G12" s="62">
        <f t="shared" si="1"/>
        <v>8873.7523504195324</v>
      </c>
      <c r="H12" s="64">
        <v>4.0005623999999997E-2</v>
      </c>
    </row>
    <row r="13" spans="1:8" x14ac:dyDescent="0.15">
      <c r="A13" s="53" t="s">
        <v>92</v>
      </c>
      <c r="B13" s="164">
        <v>174</v>
      </c>
      <c r="C13" s="165">
        <v>374</v>
      </c>
      <c r="D13" s="165">
        <v>188</v>
      </c>
      <c r="E13" s="165">
        <v>186</v>
      </c>
      <c r="F13" s="66">
        <f t="shared" si="0"/>
        <v>2.1494252873563218</v>
      </c>
      <c r="G13" s="59">
        <f t="shared" si="1"/>
        <v>3202.7849088269045</v>
      </c>
      <c r="H13" s="61">
        <v>0.116773374</v>
      </c>
    </row>
    <row r="14" spans="1:8" x14ac:dyDescent="0.15">
      <c r="A14" s="53" t="s">
        <v>93</v>
      </c>
      <c r="B14" s="162">
        <v>708</v>
      </c>
      <c r="C14" s="163">
        <v>1488</v>
      </c>
      <c r="D14" s="163">
        <v>753</v>
      </c>
      <c r="E14" s="163">
        <v>735</v>
      </c>
      <c r="F14" s="67">
        <f t="shared" si="0"/>
        <v>2.1016949152542375</v>
      </c>
      <c r="G14" s="62">
        <f t="shared" si="1"/>
        <v>9426.5923003137978</v>
      </c>
      <c r="H14" s="64">
        <v>0.15785131599999999</v>
      </c>
    </row>
    <row r="15" spans="1:8" x14ac:dyDescent="0.15">
      <c r="A15" s="53" t="s">
        <v>94</v>
      </c>
      <c r="B15" s="162">
        <v>1359</v>
      </c>
      <c r="C15" s="163">
        <v>2363</v>
      </c>
      <c r="D15" s="163">
        <v>1199</v>
      </c>
      <c r="E15" s="163">
        <v>1164</v>
      </c>
      <c r="F15" s="67">
        <f t="shared" si="0"/>
        <v>1.7387785136129508</v>
      </c>
      <c r="G15" s="62">
        <f t="shared" si="1"/>
        <v>11972.8152947299</v>
      </c>
      <c r="H15" s="64">
        <v>0.19736377299999999</v>
      </c>
    </row>
    <row r="16" spans="1:8" x14ac:dyDescent="0.15">
      <c r="A16" s="53" t="s">
        <v>95</v>
      </c>
      <c r="B16" s="162">
        <v>606</v>
      </c>
      <c r="C16" s="163">
        <v>1514</v>
      </c>
      <c r="D16" s="163">
        <v>730</v>
      </c>
      <c r="E16" s="163">
        <v>784</v>
      </c>
      <c r="F16" s="67">
        <f t="shared" si="0"/>
        <v>2.4983498349834985</v>
      </c>
      <c r="G16" s="62">
        <f t="shared" si="1"/>
        <v>11096.479084987559</v>
      </c>
      <c r="H16" s="64">
        <v>0.13643967500000001</v>
      </c>
    </row>
    <row r="17" spans="1:8" x14ac:dyDescent="0.15">
      <c r="A17" s="53" t="s">
        <v>96</v>
      </c>
      <c r="B17" s="162">
        <v>516</v>
      </c>
      <c r="C17" s="163">
        <v>1231</v>
      </c>
      <c r="D17" s="163">
        <v>598</v>
      </c>
      <c r="E17" s="163">
        <v>633</v>
      </c>
      <c r="F17" s="67">
        <f t="shared" si="0"/>
        <v>2.385658914728682</v>
      </c>
      <c r="G17" s="62">
        <f t="shared" si="1"/>
        <v>8667.3383583993564</v>
      </c>
      <c r="H17" s="64">
        <v>0.142027454</v>
      </c>
    </row>
    <row r="18" spans="1:8" x14ac:dyDescent="0.15">
      <c r="A18" s="53" t="s">
        <v>97</v>
      </c>
      <c r="B18" s="164">
        <v>414</v>
      </c>
      <c r="C18" s="165">
        <v>1016</v>
      </c>
      <c r="D18" s="165">
        <v>511</v>
      </c>
      <c r="E18" s="165">
        <v>505</v>
      </c>
      <c r="F18" s="66">
        <f t="shared" si="0"/>
        <v>2.4541062801932365</v>
      </c>
      <c r="G18" s="59">
        <f t="shared" si="1"/>
        <v>7448.8208637542712</v>
      </c>
      <c r="H18" s="61">
        <v>0.13639742699999999</v>
      </c>
    </row>
    <row r="19" spans="1:8" x14ac:dyDescent="0.15">
      <c r="A19" s="53" t="s">
        <v>98</v>
      </c>
      <c r="B19" s="162">
        <v>1092</v>
      </c>
      <c r="C19" s="163">
        <v>2465</v>
      </c>
      <c r="D19" s="163">
        <v>1197</v>
      </c>
      <c r="E19" s="163">
        <v>1268</v>
      </c>
      <c r="F19" s="67">
        <f t="shared" si="0"/>
        <v>2.2573260073260073</v>
      </c>
      <c r="G19" s="62">
        <f t="shared" si="1"/>
        <v>9188.4573666667711</v>
      </c>
      <c r="H19" s="64">
        <v>0.26827136499999998</v>
      </c>
    </row>
    <row r="20" spans="1:8" x14ac:dyDescent="0.15">
      <c r="A20" s="53" t="s">
        <v>99</v>
      </c>
      <c r="B20" s="162">
        <v>1794</v>
      </c>
      <c r="C20" s="163">
        <v>3848</v>
      </c>
      <c r="D20" s="163">
        <v>1890</v>
      </c>
      <c r="E20" s="163">
        <v>1958</v>
      </c>
      <c r="F20" s="67">
        <f t="shared" si="0"/>
        <v>2.1449275362318843</v>
      </c>
      <c r="G20" s="62">
        <f t="shared" si="1"/>
        <v>995.49837368744704</v>
      </c>
      <c r="H20" s="64">
        <v>3.8654005890000001</v>
      </c>
    </row>
    <row r="21" spans="1:8" x14ac:dyDescent="0.15">
      <c r="A21" s="53" t="s">
        <v>100</v>
      </c>
      <c r="B21" s="162">
        <v>896</v>
      </c>
      <c r="C21" s="163">
        <v>2095</v>
      </c>
      <c r="D21" s="163">
        <v>1051</v>
      </c>
      <c r="E21" s="163">
        <v>1044</v>
      </c>
      <c r="F21" s="67">
        <f t="shared" si="0"/>
        <v>2.3381696428571428</v>
      </c>
      <c r="G21" s="62">
        <f t="shared" si="1"/>
        <v>9235.7191150223734</v>
      </c>
      <c r="H21" s="64">
        <v>0.226836695</v>
      </c>
    </row>
    <row r="22" spans="1:8" x14ac:dyDescent="0.15">
      <c r="A22" s="53" t="s">
        <v>101</v>
      </c>
      <c r="B22" s="162">
        <v>642</v>
      </c>
      <c r="C22" s="163">
        <v>1512</v>
      </c>
      <c r="D22" s="163">
        <v>726</v>
      </c>
      <c r="E22" s="163">
        <v>786</v>
      </c>
      <c r="F22" s="67">
        <f t="shared" si="0"/>
        <v>2.3551401869158877</v>
      </c>
      <c r="G22" s="62">
        <f t="shared" si="1"/>
        <v>6369.4647724007618</v>
      </c>
      <c r="H22" s="64">
        <v>0.23738258300000001</v>
      </c>
    </row>
    <row r="23" spans="1:8" x14ac:dyDescent="0.15">
      <c r="A23" s="53" t="s">
        <v>102</v>
      </c>
      <c r="B23" s="164">
        <v>808</v>
      </c>
      <c r="C23" s="165">
        <v>1715</v>
      </c>
      <c r="D23" s="165">
        <v>822</v>
      </c>
      <c r="E23" s="165">
        <v>893</v>
      </c>
      <c r="F23" s="66">
        <f t="shared" si="0"/>
        <v>2.1225247524752477</v>
      </c>
      <c r="G23" s="59">
        <f t="shared" si="1"/>
        <v>10095.000963763561</v>
      </c>
      <c r="H23" s="61">
        <v>0.169886066</v>
      </c>
    </row>
    <row r="24" spans="1:8" x14ac:dyDescent="0.15">
      <c r="A24" s="53" t="s">
        <v>103</v>
      </c>
      <c r="B24" s="162">
        <v>710</v>
      </c>
      <c r="C24" s="163">
        <v>1546</v>
      </c>
      <c r="D24" s="163">
        <v>811</v>
      </c>
      <c r="E24" s="163">
        <v>735</v>
      </c>
      <c r="F24" s="67">
        <f t="shared" si="0"/>
        <v>2.1774647887323946</v>
      </c>
      <c r="G24" s="62">
        <f t="shared" si="1"/>
        <v>1519.8633133638598</v>
      </c>
      <c r="H24" s="64">
        <v>1.017196735</v>
      </c>
    </row>
    <row r="25" spans="1:8" x14ac:dyDescent="0.15">
      <c r="A25" s="53" t="s">
        <v>104</v>
      </c>
      <c r="B25" s="162">
        <v>3568</v>
      </c>
      <c r="C25" s="163">
        <v>8238</v>
      </c>
      <c r="D25" s="163">
        <v>4143</v>
      </c>
      <c r="E25" s="163">
        <v>4095</v>
      </c>
      <c r="F25" s="67">
        <f t="shared" si="0"/>
        <v>2.3088565022421523</v>
      </c>
      <c r="G25" s="62">
        <f t="shared" si="1"/>
        <v>2899.0050562212991</v>
      </c>
      <c r="H25" s="64">
        <v>2.8416645850000002</v>
      </c>
    </row>
    <row r="26" spans="1:8" x14ac:dyDescent="0.15">
      <c r="A26" s="53" t="s">
        <v>105</v>
      </c>
      <c r="B26" s="162">
        <v>776</v>
      </c>
      <c r="C26" s="163">
        <v>1492</v>
      </c>
      <c r="D26" s="163">
        <v>753</v>
      </c>
      <c r="E26" s="163">
        <v>739</v>
      </c>
      <c r="F26" s="67">
        <f t="shared" si="0"/>
        <v>1.9226804123711341</v>
      </c>
      <c r="G26" s="62">
        <f t="shared" si="1"/>
        <v>6503.7146149103501</v>
      </c>
      <c r="H26" s="64">
        <v>0.22940736</v>
      </c>
    </row>
    <row r="27" spans="1:8" x14ac:dyDescent="0.15">
      <c r="A27" s="53" t="s">
        <v>106</v>
      </c>
      <c r="B27" s="162">
        <v>1243</v>
      </c>
      <c r="C27" s="163">
        <v>2653</v>
      </c>
      <c r="D27" s="163">
        <v>1321</v>
      </c>
      <c r="E27" s="163">
        <v>1332</v>
      </c>
      <c r="F27" s="67">
        <f t="shared" si="0"/>
        <v>2.1343523732904264</v>
      </c>
      <c r="G27" s="62">
        <f t="shared" si="1"/>
        <v>8958.0243221536766</v>
      </c>
      <c r="H27" s="64">
        <v>0.29615905300000001</v>
      </c>
    </row>
    <row r="28" spans="1:8" x14ac:dyDescent="0.15">
      <c r="A28" s="53" t="s">
        <v>107</v>
      </c>
      <c r="B28" s="164">
        <v>1008</v>
      </c>
      <c r="C28" s="165">
        <v>2074</v>
      </c>
      <c r="D28" s="165">
        <v>1012</v>
      </c>
      <c r="E28" s="165">
        <v>1062</v>
      </c>
      <c r="F28" s="66">
        <f t="shared" si="0"/>
        <v>2.0575396825396823</v>
      </c>
      <c r="G28" s="59">
        <f t="shared" si="1"/>
        <v>8861.2096714181844</v>
      </c>
      <c r="H28" s="61">
        <v>0.23405382299999999</v>
      </c>
    </row>
    <row r="29" spans="1:8" x14ac:dyDescent="0.15">
      <c r="A29" s="53" t="s">
        <v>108</v>
      </c>
      <c r="B29" s="162">
        <v>537</v>
      </c>
      <c r="C29" s="163">
        <v>1049</v>
      </c>
      <c r="D29" s="163">
        <v>518</v>
      </c>
      <c r="E29" s="163">
        <v>531</v>
      </c>
      <c r="F29" s="67">
        <f t="shared" si="0"/>
        <v>1.9534450651769089</v>
      </c>
      <c r="G29" s="62">
        <f t="shared" si="1"/>
        <v>6070.7201746848859</v>
      </c>
      <c r="H29" s="64">
        <v>0.17279663200000001</v>
      </c>
    </row>
    <row r="30" spans="1:8" x14ac:dyDescent="0.15">
      <c r="A30" s="53" t="s">
        <v>109</v>
      </c>
      <c r="B30" s="162">
        <v>1096</v>
      </c>
      <c r="C30" s="163">
        <v>2243</v>
      </c>
      <c r="D30" s="163">
        <v>1063</v>
      </c>
      <c r="E30" s="163">
        <v>1180</v>
      </c>
      <c r="F30" s="67">
        <f t="shared" si="0"/>
        <v>2.0465328467153285</v>
      </c>
      <c r="G30" s="62">
        <f t="shared" si="1"/>
        <v>11007.992499449354</v>
      </c>
      <c r="H30" s="64">
        <v>0.20376104</v>
      </c>
    </row>
    <row r="31" spans="1:8" x14ac:dyDescent="0.15">
      <c r="A31" s="53" t="s">
        <v>110</v>
      </c>
      <c r="B31" s="162">
        <v>909</v>
      </c>
      <c r="C31" s="163">
        <v>1665</v>
      </c>
      <c r="D31" s="163">
        <v>740</v>
      </c>
      <c r="E31" s="163">
        <v>925</v>
      </c>
      <c r="F31" s="67">
        <f t="shared" si="0"/>
        <v>1.8316831683168318</v>
      </c>
      <c r="G31" s="62">
        <f t="shared" si="1"/>
        <v>7657.6982923719133</v>
      </c>
      <c r="H31" s="64">
        <v>0.21742825800000001</v>
      </c>
    </row>
    <row r="32" spans="1:8" x14ac:dyDescent="0.15">
      <c r="A32" s="53" t="s">
        <v>111</v>
      </c>
      <c r="B32" s="162">
        <v>1094</v>
      </c>
      <c r="C32" s="163">
        <v>2339</v>
      </c>
      <c r="D32" s="163">
        <v>1102</v>
      </c>
      <c r="E32" s="163">
        <v>1237</v>
      </c>
      <c r="F32" s="67">
        <f t="shared" si="0"/>
        <v>2.1380255941499087</v>
      </c>
      <c r="G32" s="62">
        <f t="shared" si="1"/>
        <v>10388.242740535865</v>
      </c>
      <c r="H32" s="64">
        <v>0.22515838899999999</v>
      </c>
    </row>
    <row r="33" spans="1:8" x14ac:dyDescent="0.15">
      <c r="A33" s="53" t="s">
        <v>112</v>
      </c>
      <c r="B33" s="164">
        <v>945</v>
      </c>
      <c r="C33" s="165">
        <v>1964</v>
      </c>
      <c r="D33" s="165">
        <v>931</v>
      </c>
      <c r="E33" s="165">
        <v>1033</v>
      </c>
      <c r="F33" s="66">
        <f t="shared" si="0"/>
        <v>2.0783068783068783</v>
      </c>
      <c r="G33" s="59">
        <f t="shared" si="1"/>
        <v>8506.515228571845</v>
      </c>
      <c r="H33" s="61">
        <v>0.23088185317099999</v>
      </c>
    </row>
    <row r="34" spans="1:8" x14ac:dyDescent="0.15">
      <c r="A34" s="53" t="s">
        <v>113</v>
      </c>
      <c r="B34" s="162">
        <v>1350</v>
      </c>
      <c r="C34" s="163">
        <v>2672</v>
      </c>
      <c r="D34" s="163">
        <v>1281</v>
      </c>
      <c r="E34" s="163">
        <v>1391</v>
      </c>
      <c r="F34" s="67">
        <f t="shared" si="0"/>
        <v>1.9792592592592593</v>
      </c>
      <c r="G34" s="62">
        <f t="shared" si="1"/>
        <v>9865.1914985119929</v>
      </c>
      <c r="H34" s="64">
        <v>0.27085130586700001</v>
      </c>
    </row>
    <row r="35" spans="1:8" x14ac:dyDescent="0.15">
      <c r="A35" s="53" t="s">
        <v>114</v>
      </c>
      <c r="B35" s="162">
        <v>198</v>
      </c>
      <c r="C35" s="163">
        <v>382</v>
      </c>
      <c r="D35" s="163">
        <v>169</v>
      </c>
      <c r="E35" s="163">
        <v>213</v>
      </c>
      <c r="F35" s="67">
        <f t="shared" si="0"/>
        <v>1.9292929292929293</v>
      </c>
      <c r="G35" s="62">
        <f t="shared" si="1"/>
        <v>937.28579451407222</v>
      </c>
      <c r="H35" s="64">
        <v>0.40755978831200002</v>
      </c>
    </row>
    <row r="36" spans="1:8" x14ac:dyDescent="0.15">
      <c r="A36" s="53" t="s">
        <v>115</v>
      </c>
      <c r="B36" s="162">
        <v>1354</v>
      </c>
      <c r="C36" s="163">
        <v>2805</v>
      </c>
      <c r="D36" s="163">
        <v>1332</v>
      </c>
      <c r="E36" s="163">
        <v>1473</v>
      </c>
      <c r="F36" s="67">
        <f t="shared" si="0"/>
        <v>2.0716395864106349</v>
      </c>
      <c r="G36" s="62">
        <f t="shared" si="1"/>
        <v>8887.7590573829693</v>
      </c>
      <c r="H36" s="64">
        <v>0.31560261499999998</v>
      </c>
    </row>
    <row r="37" spans="1:8" x14ac:dyDescent="0.15">
      <c r="A37" s="53" t="s">
        <v>116</v>
      </c>
      <c r="B37" s="162">
        <v>1325</v>
      </c>
      <c r="C37" s="163">
        <v>2581</v>
      </c>
      <c r="D37" s="163">
        <v>1226</v>
      </c>
      <c r="E37" s="163">
        <v>1355</v>
      </c>
      <c r="F37" s="67">
        <f t="shared" si="0"/>
        <v>1.9479245283018869</v>
      </c>
      <c r="G37" s="62">
        <f t="shared" si="1"/>
        <v>10321.662060969895</v>
      </c>
      <c r="H37" s="64">
        <v>0.25005662699999998</v>
      </c>
    </row>
    <row r="38" spans="1:8" x14ac:dyDescent="0.15">
      <c r="A38" s="49" t="s">
        <v>117</v>
      </c>
      <c r="B38" s="164">
        <v>809</v>
      </c>
      <c r="C38" s="165">
        <v>1807</v>
      </c>
      <c r="D38" s="165">
        <v>848</v>
      </c>
      <c r="E38" s="165">
        <v>959</v>
      </c>
      <c r="F38" s="66">
        <f t="shared" si="0"/>
        <v>2.2336217552533992</v>
      </c>
      <c r="G38" s="59">
        <f t="shared" si="1"/>
        <v>6685.8373958243765</v>
      </c>
      <c r="H38" s="61">
        <v>0.27027280100000001</v>
      </c>
    </row>
    <row r="39" spans="1:8" x14ac:dyDescent="0.15">
      <c r="A39" s="50" t="s">
        <v>118</v>
      </c>
      <c r="B39" s="162">
        <v>733</v>
      </c>
      <c r="C39" s="163">
        <v>1720</v>
      </c>
      <c r="D39" s="163">
        <v>800</v>
      </c>
      <c r="E39" s="163">
        <v>920</v>
      </c>
      <c r="F39" s="67">
        <f t="shared" si="0"/>
        <v>2.3465211459754434</v>
      </c>
      <c r="G39" s="62">
        <f t="shared" si="1"/>
        <v>6459.678997293774</v>
      </c>
      <c r="H39" s="64">
        <v>0.26626710100000001</v>
      </c>
    </row>
    <row r="40" spans="1:8" x14ac:dyDescent="0.15">
      <c r="A40" s="50" t="s">
        <v>119</v>
      </c>
      <c r="B40" s="162">
        <v>628</v>
      </c>
      <c r="C40" s="163">
        <v>1451</v>
      </c>
      <c r="D40" s="163">
        <v>701</v>
      </c>
      <c r="E40" s="163">
        <v>750</v>
      </c>
      <c r="F40" s="67">
        <f t="shared" si="0"/>
        <v>2.3105095541401273</v>
      </c>
      <c r="G40" s="62">
        <f t="shared" si="1"/>
        <v>6391.5101704772624</v>
      </c>
      <c r="H40" s="64">
        <v>0.22701990003899999</v>
      </c>
    </row>
    <row r="41" spans="1:8" x14ac:dyDescent="0.15">
      <c r="A41" s="50" t="s">
        <v>120</v>
      </c>
      <c r="B41" s="162">
        <v>646</v>
      </c>
      <c r="C41" s="163">
        <v>1525</v>
      </c>
      <c r="D41" s="163">
        <v>720</v>
      </c>
      <c r="E41" s="163">
        <v>805</v>
      </c>
      <c r="F41" s="67">
        <f t="shared" si="0"/>
        <v>2.3606811145510838</v>
      </c>
      <c r="G41" s="62">
        <f t="shared" si="1"/>
        <v>6054.1283602107605</v>
      </c>
      <c r="H41" s="64">
        <v>0.25189422973300002</v>
      </c>
    </row>
    <row r="42" spans="1:8" x14ac:dyDescent="0.15">
      <c r="A42" s="50" t="s">
        <v>121</v>
      </c>
      <c r="B42" s="162">
        <v>669</v>
      </c>
      <c r="C42" s="163">
        <v>1376</v>
      </c>
      <c r="D42" s="163">
        <v>688</v>
      </c>
      <c r="E42" s="163">
        <v>688</v>
      </c>
      <c r="F42" s="67">
        <f t="shared" si="0"/>
        <v>2.0568011958146486</v>
      </c>
      <c r="G42" s="62">
        <f t="shared" si="1"/>
        <v>10240.160946752891</v>
      </c>
      <c r="H42" s="64">
        <v>0.134372888</v>
      </c>
    </row>
    <row r="43" spans="1:8" x14ac:dyDescent="0.15">
      <c r="A43" s="49" t="s">
        <v>122</v>
      </c>
      <c r="B43" s="164">
        <v>1254</v>
      </c>
      <c r="C43" s="165">
        <v>2464</v>
      </c>
      <c r="D43" s="165">
        <v>1170</v>
      </c>
      <c r="E43" s="165">
        <v>1294</v>
      </c>
      <c r="F43" s="66">
        <f t="shared" si="0"/>
        <v>1.9649122807017543</v>
      </c>
      <c r="G43" s="59">
        <f t="shared" si="1"/>
        <v>12278.903431133753</v>
      </c>
      <c r="H43" s="61">
        <v>0.20066938500000001</v>
      </c>
    </row>
    <row r="44" spans="1:8" x14ac:dyDescent="0.15">
      <c r="A44" s="50" t="s">
        <v>123</v>
      </c>
      <c r="B44" s="162">
        <v>701</v>
      </c>
      <c r="C44" s="163">
        <v>1469</v>
      </c>
      <c r="D44" s="163">
        <v>745</v>
      </c>
      <c r="E44" s="163">
        <v>724</v>
      </c>
      <c r="F44" s="67">
        <f t="shared" si="0"/>
        <v>2.0955777460770326</v>
      </c>
      <c r="G44" s="62">
        <f t="shared" si="1"/>
        <v>8841.9944973060101</v>
      </c>
      <c r="H44" s="64">
        <v>0.16613898599999999</v>
      </c>
    </row>
    <row r="45" spans="1:8" x14ac:dyDescent="0.15">
      <c r="A45" s="50" t="s">
        <v>124</v>
      </c>
      <c r="B45" s="162">
        <v>1101</v>
      </c>
      <c r="C45" s="163">
        <v>2427</v>
      </c>
      <c r="D45" s="163">
        <v>1173</v>
      </c>
      <c r="E45" s="163">
        <v>1254</v>
      </c>
      <c r="F45" s="67">
        <f t="shared" si="0"/>
        <v>2.204359673024523</v>
      </c>
      <c r="G45" s="62">
        <f t="shared" si="1"/>
        <v>10078.446692354704</v>
      </c>
      <c r="H45" s="64">
        <v>0.24081091800000001</v>
      </c>
    </row>
    <row r="46" spans="1:8" x14ac:dyDescent="0.15">
      <c r="A46" s="50" t="s">
        <v>125</v>
      </c>
      <c r="B46" s="162">
        <v>1475</v>
      </c>
      <c r="C46" s="163">
        <v>2628</v>
      </c>
      <c r="D46" s="163">
        <v>1233</v>
      </c>
      <c r="E46" s="163">
        <v>1395</v>
      </c>
      <c r="F46" s="67">
        <f t="shared" si="0"/>
        <v>1.7816949152542374</v>
      </c>
      <c r="G46" s="62">
        <f t="shared" si="1"/>
        <v>11803.372097649388</v>
      </c>
      <c r="H46" s="64">
        <v>0.222648238</v>
      </c>
    </row>
    <row r="47" spans="1:8" x14ac:dyDescent="0.15">
      <c r="A47" s="50" t="s">
        <v>126</v>
      </c>
      <c r="B47" s="162">
        <v>1015</v>
      </c>
      <c r="C47" s="163">
        <v>1825</v>
      </c>
      <c r="D47" s="163">
        <v>822</v>
      </c>
      <c r="E47" s="163">
        <v>1003</v>
      </c>
      <c r="F47" s="67">
        <f t="shared" si="0"/>
        <v>1.7980295566502462</v>
      </c>
      <c r="G47" s="62">
        <f t="shared" si="1"/>
        <v>7934.8482954398014</v>
      </c>
      <c r="H47" s="64">
        <v>0.22999809600000001</v>
      </c>
    </row>
    <row r="48" spans="1:8" x14ac:dyDescent="0.15">
      <c r="A48" s="49" t="s">
        <v>127</v>
      </c>
      <c r="B48" s="164">
        <v>510</v>
      </c>
      <c r="C48" s="165">
        <v>1045</v>
      </c>
      <c r="D48" s="165">
        <v>469</v>
      </c>
      <c r="E48" s="165">
        <v>576</v>
      </c>
      <c r="F48" s="66">
        <f t="shared" si="0"/>
        <v>2.0490196078431371</v>
      </c>
      <c r="G48" s="59">
        <f t="shared" si="1"/>
        <v>7630.5255985623426</v>
      </c>
      <c r="H48" s="61">
        <v>0.13694993699999999</v>
      </c>
    </row>
    <row r="49" spans="1:8" x14ac:dyDescent="0.15">
      <c r="A49" s="50" t="s">
        <v>128</v>
      </c>
      <c r="B49" s="162">
        <v>174</v>
      </c>
      <c r="C49" s="163">
        <v>358</v>
      </c>
      <c r="D49" s="163">
        <v>169</v>
      </c>
      <c r="E49" s="163">
        <v>189</v>
      </c>
      <c r="F49" s="67">
        <f t="shared" si="0"/>
        <v>2.0574712643678161</v>
      </c>
      <c r="G49" s="62">
        <f t="shared" si="1"/>
        <v>4430.4145782717442</v>
      </c>
      <c r="H49" s="64">
        <v>8.0805079000000002E-2</v>
      </c>
    </row>
    <row r="50" spans="1:8" x14ac:dyDescent="0.15">
      <c r="A50" s="50" t="s">
        <v>129</v>
      </c>
      <c r="B50" s="162">
        <v>404</v>
      </c>
      <c r="C50" s="163">
        <v>921</v>
      </c>
      <c r="D50" s="163">
        <v>421</v>
      </c>
      <c r="E50" s="163">
        <v>500</v>
      </c>
      <c r="F50" s="67">
        <f t="shared" si="0"/>
        <v>2.2797029702970297</v>
      </c>
      <c r="G50" s="62">
        <f t="shared" si="1"/>
        <v>3595.1338142375857</v>
      </c>
      <c r="H50" s="64">
        <v>0.256179616</v>
      </c>
    </row>
    <row r="51" spans="1:8" x14ac:dyDescent="0.15">
      <c r="A51" s="50" t="s">
        <v>211</v>
      </c>
      <c r="B51" s="162">
        <v>534</v>
      </c>
      <c r="C51" s="163">
        <v>1338</v>
      </c>
      <c r="D51" s="163">
        <v>646</v>
      </c>
      <c r="E51" s="163">
        <v>692</v>
      </c>
      <c r="F51" s="67">
        <f t="shared" si="0"/>
        <v>2.50561797752809</v>
      </c>
      <c r="G51" s="62">
        <f t="shared" si="1"/>
        <v>9292.1151402793384</v>
      </c>
      <c r="H51" s="64">
        <v>0.14399305000000001</v>
      </c>
    </row>
    <row r="52" spans="1:8" x14ac:dyDescent="0.15">
      <c r="A52" s="50" t="s">
        <v>212</v>
      </c>
      <c r="B52" s="162">
        <v>439</v>
      </c>
      <c r="C52" s="163">
        <v>1000</v>
      </c>
      <c r="D52" s="163">
        <v>479</v>
      </c>
      <c r="E52" s="163">
        <v>521</v>
      </c>
      <c r="F52" s="67">
        <f t="shared" si="0"/>
        <v>2.2779043280182232</v>
      </c>
      <c r="G52" s="62">
        <f t="shared" si="1"/>
        <v>7073.5557988324299</v>
      </c>
      <c r="H52" s="64">
        <v>0.14137161400000001</v>
      </c>
    </row>
    <row r="53" spans="1:8" x14ac:dyDescent="0.15">
      <c r="A53" s="49" t="s">
        <v>213</v>
      </c>
      <c r="B53" s="164">
        <v>1069</v>
      </c>
      <c r="C53" s="165">
        <v>2481</v>
      </c>
      <c r="D53" s="165">
        <v>1231</v>
      </c>
      <c r="E53" s="165">
        <v>1250</v>
      </c>
      <c r="F53" s="66">
        <f t="shared" si="0"/>
        <v>2.3208606173994388</v>
      </c>
      <c r="G53" s="59">
        <f t="shared" si="1"/>
        <v>9248.881036373914</v>
      </c>
      <c r="H53" s="61">
        <v>0.26824866600000002</v>
      </c>
    </row>
    <row r="54" spans="1:8" x14ac:dyDescent="0.15">
      <c r="A54" s="50" t="s">
        <v>214</v>
      </c>
      <c r="B54" s="162">
        <v>415</v>
      </c>
      <c r="C54" s="163">
        <v>854</v>
      </c>
      <c r="D54" s="163">
        <v>442</v>
      </c>
      <c r="E54" s="163">
        <v>412</v>
      </c>
      <c r="F54" s="67">
        <f t="shared" si="0"/>
        <v>2.0578313253012048</v>
      </c>
      <c r="G54" s="62">
        <f t="shared" si="1"/>
        <v>4592.7789425366345</v>
      </c>
      <c r="H54" s="64">
        <v>0.18594406799999999</v>
      </c>
    </row>
    <row r="55" spans="1:8" x14ac:dyDescent="0.15">
      <c r="A55" s="50" t="s">
        <v>215</v>
      </c>
      <c r="B55" s="162">
        <v>438</v>
      </c>
      <c r="C55" s="163">
        <v>870</v>
      </c>
      <c r="D55" s="163">
        <v>429</v>
      </c>
      <c r="E55" s="163">
        <v>441</v>
      </c>
      <c r="F55" s="67">
        <f t="shared" si="0"/>
        <v>1.9863013698630136</v>
      </c>
      <c r="G55" s="62">
        <f t="shared" si="1"/>
        <v>4656.154123197075</v>
      </c>
      <c r="H55" s="64">
        <v>0.18684948500000001</v>
      </c>
    </row>
    <row r="56" spans="1:8" ht="13.5" thickBot="1" x14ac:dyDescent="0.2">
      <c r="A56" s="54" t="s">
        <v>130</v>
      </c>
      <c r="B56" s="166">
        <v>2141</v>
      </c>
      <c r="C56" s="167">
        <v>4786</v>
      </c>
      <c r="D56" s="167">
        <v>2451</v>
      </c>
      <c r="E56" s="167">
        <v>2335</v>
      </c>
      <c r="F56" s="69">
        <f t="shared" si="0"/>
        <v>2.2354040168145728</v>
      </c>
      <c r="G56" s="68">
        <f t="shared" si="1"/>
        <v>5790.5587214649604</v>
      </c>
      <c r="H56" s="70">
        <v>0.82651782500000004</v>
      </c>
    </row>
    <row r="58" spans="1:8" x14ac:dyDescent="0.15">
      <c r="A58" s="228"/>
      <c r="B58" s="228"/>
      <c r="C58" s="228"/>
      <c r="D58" s="228"/>
      <c r="E58" s="228"/>
      <c r="F58" s="228"/>
      <c r="G58" s="228"/>
      <c r="H58" s="228"/>
    </row>
    <row r="59" spans="1:8" x14ac:dyDescent="0.15">
      <c r="A59" s="228"/>
      <c r="B59" s="228"/>
      <c r="C59" s="228"/>
      <c r="D59" s="228"/>
      <c r="E59" s="228"/>
      <c r="F59" s="228"/>
      <c r="G59" s="228"/>
      <c r="H59" s="228"/>
    </row>
  </sheetData>
  <mergeCells count="7">
    <mergeCell ref="A58:H58"/>
    <mergeCell ref="A59:H59"/>
    <mergeCell ref="H3:H4"/>
    <mergeCell ref="A3:A4"/>
    <mergeCell ref="B3:B4"/>
    <mergeCell ref="F3:F4"/>
    <mergeCell ref="G3:G4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34</oddFooter>
  </headerFooter>
  <ignoredErrors>
    <ignoredError sqref="F6:G5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9"/>
  <sheetViews>
    <sheetView zoomScaleNormal="100" zoomScaleSheetLayoutView="115" workbookViewId="0"/>
  </sheetViews>
  <sheetFormatPr defaultRowHeight="12.75" x14ac:dyDescent="0.15"/>
  <cols>
    <col min="1" max="1" width="17.625" style="2" customWidth="1"/>
    <col min="2" max="5" width="9" style="2"/>
    <col min="6" max="6" width="13.75" style="2" customWidth="1"/>
    <col min="7" max="7" width="10.375" style="2" customWidth="1"/>
    <col min="8" max="8" width="9" style="2" customWidth="1"/>
    <col min="9" max="16384" width="9" style="2"/>
  </cols>
  <sheetData>
    <row r="1" spans="1:8" x14ac:dyDescent="0.15">
      <c r="A1" s="2" t="s">
        <v>560</v>
      </c>
    </row>
    <row r="2" spans="1:8" ht="13.5" thickBot="1" x14ac:dyDescent="0.2">
      <c r="H2" s="29" t="s">
        <v>575</v>
      </c>
    </row>
    <row r="3" spans="1:8" x14ac:dyDescent="0.15">
      <c r="A3" s="248" t="s">
        <v>29</v>
      </c>
      <c r="B3" s="250" t="s">
        <v>11</v>
      </c>
      <c r="C3" s="45"/>
      <c r="D3" s="46" t="s">
        <v>1</v>
      </c>
      <c r="E3" s="47"/>
      <c r="F3" s="252" t="s">
        <v>33</v>
      </c>
      <c r="G3" s="254" t="s">
        <v>30</v>
      </c>
      <c r="H3" s="246" t="s">
        <v>34</v>
      </c>
    </row>
    <row r="4" spans="1:8" x14ac:dyDescent="0.15">
      <c r="A4" s="249"/>
      <c r="B4" s="251"/>
      <c r="C4" s="48" t="s">
        <v>4</v>
      </c>
      <c r="D4" s="48" t="s">
        <v>31</v>
      </c>
      <c r="E4" s="48" t="s">
        <v>32</v>
      </c>
      <c r="F4" s="253"/>
      <c r="G4" s="251"/>
      <c r="H4" s="247"/>
    </row>
    <row r="5" spans="1:8" x14ac:dyDescent="0.15">
      <c r="A5" s="51"/>
    </row>
    <row r="6" spans="1:8" x14ac:dyDescent="0.15">
      <c r="A6" s="52" t="s">
        <v>216</v>
      </c>
      <c r="B6" s="162">
        <v>1602</v>
      </c>
      <c r="C6" s="163">
        <v>3002</v>
      </c>
      <c r="D6" s="163">
        <v>1460</v>
      </c>
      <c r="E6" s="163">
        <v>1542</v>
      </c>
      <c r="F6" s="67">
        <f t="shared" ref="F6:F56" si="0">C6/B6</f>
        <v>1.8739076154806491</v>
      </c>
      <c r="G6" s="62">
        <f t="shared" ref="G6:G56" si="1">C6/H6</f>
        <v>14106.779448473044</v>
      </c>
      <c r="H6" s="64">
        <v>0.21280548199999999</v>
      </c>
    </row>
    <row r="7" spans="1:8" x14ac:dyDescent="0.15">
      <c r="A7" s="52" t="s">
        <v>217</v>
      </c>
      <c r="B7" s="164">
        <v>1328</v>
      </c>
      <c r="C7" s="165">
        <v>2124</v>
      </c>
      <c r="D7" s="165">
        <v>1066</v>
      </c>
      <c r="E7" s="165">
        <v>1058</v>
      </c>
      <c r="F7" s="66">
        <f t="shared" si="0"/>
        <v>1.5993975903614457</v>
      </c>
      <c r="G7" s="59">
        <f t="shared" si="1"/>
        <v>12560.198031036392</v>
      </c>
      <c r="H7" s="61">
        <v>0.16910561399999999</v>
      </c>
    </row>
    <row r="8" spans="1:8" x14ac:dyDescent="0.15">
      <c r="A8" s="52" t="s">
        <v>218</v>
      </c>
      <c r="B8" s="164">
        <v>1648</v>
      </c>
      <c r="C8" s="165">
        <v>2838</v>
      </c>
      <c r="D8" s="165">
        <v>1413</v>
      </c>
      <c r="E8" s="165">
        <v>1425</v>
      </c>
      <c r="F8" s="66">
        <f t="shared" si="0"/>
        <v>1.7220873786407767</v>
      </c>
      <c r="G8" s="59">
        <f t="shared" si="1"/>
        <v>15094.580872607721</v>
      </c>
      <c r="H8" s="61">
        <v>0.188014495</v>
      </c>
    </row>
    <row r="9" spans="1:8" x14ac:dyDescent="0.15">
      <c r="A9" s="52" t="s">
        <v>219</v>
      </c>
      <c r="B9" s="162">
        <v>1236</v>
      </c>
      <c r="C9" s="163">
        <v>2333</v>
      </c>
      <c r="D9" s="163">
        <v>1150</v>
      </c>
      <c r="E9" s="163">
        <v>1183</v>
      </c>
      <c r="F9" s="67">
        <f t="shared" si="0"/>
        <v>1.8875404530744337</v>
      </c>
      <c r="G9" s="62">
        <f t="shared" si="1"/>
        <v>12519.290735225803</v>
      </c>
      <c r="H9" s="64">
        <v>0.18635241</v>
      </c>
    </row>
    <row r="10" spans="1:8" x14ac:dyDescent="0.15">
      <c r="A10" s="52" t="s">
        <v>170</v>
      </c>
      <c r="B10" s="162">
        <v>758</v>
      </c>
      <c r="C10" s="163">
        <v>1879</v>
      </c>
      <c r="D10" s="163">
        <v>942</v>
      </c>
      <c r="E10" s="163">
        <v>937</v>
      </c>
      <c r="F10" s="67">
        <f t="shared" si="0"/>
        <v>2.4788918205804751</v>
      </c>
      <c r="G10" s="62">
        <f t="shared" si="1"/>
        <v>10411.980628906238</v>
      </c>
      <c r="H10" s="64">
        <v>0.180465184</v>
      </c>
    </row>
    <row r="11" spans="1:8" x14ac:dyDescent="0.15">
      <c r="A11" s="52" t="s">
        <v>171</v>
      </c>
      <c r="B11" s="162">
        <v>641</v>
      </c>
      <c r="C11" s="163">
        <v>1539</v>
      </c>
      <c r="D11" s="163">
        <v>760</v>
      </c>
      <c r="E11" s="163">
        <v>779</v>
      </c>
      <c r="F11" s="67">
        <f t="shared" si="0"/>
        <v>2.4009360374414976</v>
      </c>
      <c r="G11" s="62">
        <f t="shared" si="1"/>
        <v>10511.698270245748</v>
      </c>
      <c r="H11" s="64">
        <v>0.14640831200000001</v>
      </c>
    </row>
    <row r="12" spans="1:8" x14ac:dyDescent="0.15">
      <c r="A12" s="52" t="s">
        <v>172</v>
      </c>
      <c r="B12" s="164">
        <v>282</v>
      </c>
      <c r="C12" s="165">
        <v>756</v>
      </c>
      <c r="D12" s="165">
        <v>388</v>
      </c>
      <c r="E12" s="165">
        <v>368</v>
      </c>
      <c r="F12" s="66">
        <f t="shared" si="0"/>
        <v>2.6808510638297873</v>
      </c>
      <c r="G12" s="59">
        <f t="shared" si="1"/>
        <v>8217.391304347826</v>
      </c>
      <c r="H12" s="61">
        <v>9.1999999999999998E-2</v>
      </c>
    </row>
    <row r="13" spans="1:8" x14ac:dyDescent="0.15">
      <c r="A13" s="52" t="s">
        <v>173</v>
      </c>
      <c r="B13" s="162">
        <v>295</v>
      </c>
      <c r="C13" s="163">
        <v>683</v>
      </c>
      <c r="D13" s="163">
        <v>358</v>
      </c>
      <c r="E13" s="163">
        <v>325</v>
      </c>
      <c r="F13" s="67">
        <f t="shared" si="0"/>
        <v>2.3152542372881357</v>
      </c>
      <c r="G13" s="62">
        <f t="shared" si="1"/>
        <v>4298.2508296568076</v>
      </c>
      <c r="H13" s="64">
        <v>0.15890184800000001</v>
      </c>
    </row>
    <row r="14" spans="1:8" x14ac:dyDescent="0.15">
      <c r="A14" s="52" t="s">
        <v>174</v>
      </c>
      <c r="B14" s="162">
        <v>360</v>
      </c>
      <c r="C14" s="163">
        <v>896</v>
      </c>
      <c r="D14" s="163">
        <v>441</v>
      </c>
      <c r="E14" s="163">
        <v>455</v>
      </c>
      <c r="F14" s="67">
        <f t="shared" si="0"/>
        <v>2.4888888888888889</v>
      </c>
      <c r="G14" s="62">
        <f t="shared" si="1"/>
        <v>5692.2713268648249</v>
      </c>
      <c r="H14" s="64">
        <v>0.157406411</v>
      </c>
    </row>
    <row r="15" spans="1:8" x14ac:dyDescent="0.15">
      <c r="A15" s="52" t="s">
        <v>175</v>
      </c>
      <c r="B15" s="162">
        <v>644</v>
      </c>
      <c r="C15" s="163">
        <v>1424</v>
      </c>
      <c r="D15" s="163">
        <v>696</v>
      </c>
      <c r="E15" s="163">
        <v>728</v>
      </c>
      <c r="F15" s="67">
        <f t="shared" si="0"/>
        <v>2.2111801242236027</v>
      </c>
      <c r="G15" s="62">
        <f t="shared" si="1"/>
        <v>11351.137358455144</v>
      </c>
      <c r="H15" s="64">
        <v>0.12544998399999999</v>
      </c>
    </row>
    <row r="16" spans="1:8" x14ac:dyDescent="0.15">
      <c r="A16" s="52" t="s">
        <v>176</v>
      </c>
      <c r="B16" s="162">
        <v>807</v>
      </c>
      <c r="C16" s="163">
        <v>1439</v>
      </c>
      <c r="D16" s="163">
        <v>600</v>
      </c>
      <c r="E16" s="163">
        <v>839</v>
      </c>
      <c r="F16" s="67">
        <f t="shared" si="0"/>
        <v>1.7831474597273853</v>
      </c>
      <c r="G16" s="62">
        <f t="shared" si="1"/>
        <v>7807.2740703468062</v>
      </c>
      <c r="H16" s="64">
        <v>0.18431529199999999</v>
      </c>
    </row>
    <row r="17" spans="1:8" x14ac:dyDescent="0.15">
      <c r="A17" s="52" t="s">
        <v>177</v>
      </c>
      <c r="B17" s="164">
        <v>546</v>
      </c>
      <c r="C17" s="165">
        <v>1159</v>
      </c>
      <c r="D17" s="165">
        <v>580</v>
      </c>
      <c r="E17" s="165">
        <v>579</v>
      </c>
      <c r="F17" s="66">
        <f t="shared" si="0"/>
        <v>2.1227106227106227</v>
      </c>
      <c r="G17" s="59">
        <f t="shared" si="1"/>
        <v>9581.3224956423583</v>
      </c>
      <c r="H17" s="61">
        <v>0.120964512</v>
      </c>
    </row>
    <row r="18" spans="1:8" x14ac:dyDescent="0.15">
      <c r="A18" s="52" t="s">
        <v>178</v>
      </c>
      <c r="B18" s="162">
        <v>642</v>
      </c>
      <c r="C18" s="163">
        <v>1228</v>
      </c>
      <c r="D18" s="163">
        <v>621</v>
      </c>
      <c r="E18" s="163">
        <v>607</v>
      </c>
      <c r="F18" s="67">
        <f t="shared" si="0"/>
        <v>1.9127725856697819</v>
      </c>
      <c r="G18" s="62">
        <f t="shared" si="1"/>
        <v>11336.314193148453</v>
      </c>
      <c r="H18" s="64">
        <v>0.10832445</v>
      </c>
    </row>
    <row r="19" spans="1:8" x14ac:dyDescent="0.15">
      <c r="A19" s="52" t="s">
        <v>179</v>
      </c>
      <c r="B19" s="162">
        <v>725</v>
      </c>
      <c r="C19" s="163">
        <v>1241</v>
      </c>
      <c r="D19" s="163">
        <v>596</v>
      </c>
      <c r="E19" s="163">
        <v>645</v>
      </c>
      <c r="F19" s="67">
        <f t="shared" si="0"/>
        <v>1.7117241379310344</v>
      </c>
      <c r="G19" s="62">
        <f t="shared" si="1"/>
        <v>11319.247537650932</v>
      </c>
      <c r="H19" s="71">
        <v>0.109636263</v>
      </c>
    </row>
    <row r="20" spans="1:8" x14ac:dyDescent="0.15">
      <c r="A20" s="52" t="s">
        <v>220</v>
      </c>
      <c r="B20" s="162">
        <v>1000</v>
      </c>
      <c r="C20" s="163">
        <v>2037</v>
      </c>
      <c r="D20" s="163">
        <v>1006</v>
      </c>
      <c r="E20" s="163">
        <v>1031</v>
      </c>
      <c r="F20" s="67">
        <f t="shared" si="0"/>
        <v>2.0369999999999999</v>
      </c>
      <c r="G20" s="62">
        <f t="shared" si="1"/>
        <v>12490.745151927595</v>
      </c>
      <c r="H20" s="71">
        <v>0.163080743</v>
      </c>
    </row>
    <row r="21" spans="1:8" x14ac:dyDescent="0.15">
      <c r="A21" s="52" t="s">
        <v>221</v>
      </c>
      <c r="B21" s="162">
        <v>735</v>
      </c>
      <c r="C21" s="163">
        <v>1728</v>
      </c>
      <c r="D21" s="163">
        <v>841</v>
      </c>
      <c r="E21" s="163">
        <v>887</v>
      </c>
      <c r="F21" s="67">
        <f t="shared" si="0"/>
        <v>2.3510204081632655</v>
      </c>
      <c r="G21" s="62">
        <f t="shared" si="1"/>
        <v>10307.252824308061</v>
      </c>
      <c r="H21" s="71">
        <v>0.167648939</v>
      </c>
    </row>
    <row r="22" spans="1:8" x14ac:dyDescent="0.15">
      <c r="A22" s="52" t="s">
        <v>222</v>
      </c>
      <c r="B22" s="164">
        <v>1079</v>
      </c>
      <c r="C22" s="165">
        <v>2643</v>
      </c>
      <c r="D22" s="165">
        <v>1277</v>
      </c>
      <c r="E22" s="165">
        <v>1366</v>
      </c>
      <c r="F22" s="66">
        <f t="shared" si="0"/>
        <v>2.4494902687673772</v>
      </c>
      <c r="G22" s="59">
        <f t="shared" si="1"/>
        <v>8447.2736472244978</v>
      </c>
      <c r="H22" s="60">
        <v>0.31288201500000001</v>
      </c>
    </row>
    <row r="23" spans="1:8" x14ac:dyDescent="0.15">
      <c r="A23" s="52" t="s">
        <v>180</v>
      </c>
      <c r="B23" s="164">
        <v>845</v>
      </c>
      <c r="C23" s="165">
        <v>1822</v>
      </c>
      <c r="D23" s="165">
        <v>845</v>
      </c>
      <c r="E23" s="165">
        <v>977</v>
      </c>
      <c r="F23" s="66">
        <f t="shared" si="0"/>
        <v>2.1562130177514791</v>
      </c>
      <c r="G23" s="59">
        <f t="shared" si="1"/>
        <v>7978.1234774871209</v>
      </c>
      <c r="H23" s="61">
        <v>0.22837450500000001</v>
      </c>
    </row>
    <row r="24" spans="1:8" x14ac:dyDescent="0.15">
      <c r="A24" s="52" t="s">
        <v>181</v>
      </c>
      <c r="B24" s="162">
        <v>807</v>
      </c>
      <c r="C24" s="163">
        <v>1832</v>
      </c>
      <c r="D24" s="163">
        <v>852</v>
      </c>
      <c r="E24" s="163">
        <v>980</v>
      </c>
      <c r="F24" s="67">
        <f t="shared" si="0"/>
        <v>2.2701363073110286</v>
      </c>
      <c r="G24" s="62">
        <f t="shared" si="1"/>
        <v>9532.7448615213998</v>
      </c>
      <c r="H24" s="64">
        <v>0.19217969500000001</v>
      </c>
    </row>
    <row r="25" spans="1:8" x14ac:dyDescent="0.15">
      <c r="A25" s="52" t="s">
        <v>182</v>
      </c>
      <c r="B25" s="162">
        <v>1093</v>
      </c>
      <c r="C25" s="163">
        <v>2521</v>
      </c>
      <c r="D25" s="163">
        <v>1246</v>
      </c>
      <c r="E25" s="163">
        <v>1275</v>
      </c>
      <c r="F25" s="67">
        <f t="shared" si="0"/>
        <v>2.3064958828911255</v>
      </c>
      <c r="G25" s="62">
        <f t="shared" si="1"/>
        <v>11756.991812143624</v>
      </c>
      <c r="H25" s="64">
        <v>0.214425598</v>
      </c>
    </row>
    <row r="26" spans="1:8" x14ac:dyDescent="0.15">
      <c r="A26" s="53" t="s">
        <v>131</v>
      </c>
      <c r="B26" s="162">
        <v>873</v>
      </c>
      <c r="C26" s="163">
        <v>1920</v>
      </c>
      <c r="D26" s="163">
        <v>929</v>
      </c>
      <c r="E26" s="163">
        <v>991</v>
      </c>
      <c r="F26" s="67">
        <f t="shared" si="0"/>
        <v>2.1993127147766325</v>
      </c>
      <c r="G26" s="62">
        <f t="shared" si="1"/>
        <v>8461.7076482299253</v>
      </c>
      <c r="H26" s="64">
        <v>0.22690455400000001</v>
      </c>
    </row>
    <row r="27" spans="1:8" x14ac:dyDescent="0.15">
      <c r="A27" s="53" t="s">
        <v>132</v>
      </c>
      <c r="B27" s="164">
        <v>305</v>
      </c>
      <c r="C27" s="165">
        <v>796</v>
      </c>
      <c r="D27" s="165">
        <v>396</v>
      </c>
      <c r="E27" s="165">
        <v>400</v>
      </c>
      <c r="F27" s="66">
        <f t="shared" si="0"/>
        <v>2.6098360655737705</v>
      </c>
      <c r="G27" s="59">
        <f t="shared" si="1"/>
        <v>4864.5726205279143</v>
      </c>
      <c r="H27" s="61">
        <v>0.163632052</v>
      </c>
    </row>
    <row r="28" spans="1:8" x14ac:dyDescent="0.15">
      <c r="A28" s="53" t="s">
        <v>133</v>
      </c>
      <c r="B28" s="162">
        <v>337</v>
      </c>
      <c r="C28" s="163">
        <v>779</v>
      </c>
      <c r="D28" s="163">
        <v>401</v>
      </c>
      <c r="E28" s="163">
        <v>378</v>
      </c>
      <c r="F28" s="67">
        <f t="shared" si="0"/>
        <v>2.3115727002967361</v>
      </c>
      <c r="G28" s="62">
        <f t="shared" si="1"/>
        <v>4894.8389716422116</v>
      </c>
      <c r="H28" s="64">
        <v>0.15914721700000001</v>
      </c>
    </row>
    <row r="29" spans="1:8" x14ac:dyDescent="0.15">
      <c r="A29" s="53" t="s">
        <v>134</v>
      </c>
      <c r="B29" s="162">
        <v>627</v>
      </c>
      <c r="C29" s="163">
        <v>1418</v>
      </c>
      <c r="D29" s="163">
        <v>686</v>
      </c>
      <c r="E29" s="163">
        <v>732</v>
      </c>
      <c r="F29" s="67">
        <f t="shared" si="0"/>
        <v>2.2615629984051036</v>
      </c>
      <c r="G29" s="62">
        <f t="shared" si="1"/>
        <v>5942.1995876473875</v>
      </c>
      <c r="H29" s="64">
        <v>0.238632173</v>
      </c>
    </row>
    <row r="30" spans="1:8" x14ac:dyDescent="0.15">
      <c r="A30" s="53" t="s">
        <v>135</v>
      </c>
      <c r="B30" s="162">
        <v>333</v>
      </c>
      <c r="C30" s="163">
        <v>724</v>
      </c>
      <c r="D30" s="163">
        <v>356</v>
      </c>
      <c r="E30" s="163">
        <v>368</v>
      </c>
      <c r="F30" s="67">
        <f t="shared" si="0"/>
        <v>2.174174174174174</v>
      </c>
      <c r="G30" s="62">
        <f t="shared" si="1"/>
        <v>5102.9147962087545</v>
      </c>
      <c r="H30" s="64">
        <v>0.141879696</v>
      </c>
    </row>
    <row r="31" spans="1:8" x14ac:dyDescent="0.15">
      <c r="A31" s="53" t="s">
        <v>136</v>
      </c>
      <c r="B31" s="162">
        <v>657</v>
      </c>
      <c r="C31" s="163">
        <v>1054</v>
      </c>
      <c r="D31" s="163">
        <v>475</v>
      </c>
      <c r="E31" s="163">
        <v>579</v>
      </c>
      <c r="F31" s="67">
        <f t="shared" si="0"/>
        <v>1.604261796042618</v>
      </c>
      <c r="G31" s="62">
        <f t="shared" si="1"/>
        <v>7151.3853492038088</v>
      </c>
      <c r="H31" s="64">
        <v>0.147384031</v>
      </c>
    </row>
    <row r="32" spans="1:8" x14ac:dyDescent="0.15">
      <c r="A32" s="53" t="s">
        <v>137</v>
      </c>
      <c r="B32" s="164">
        <v>749</v>
      </c>
      <c r="C32" s="165">
        <v>1364</v>
      </c>
      <c r="D32" s="165">
        <v>675</v>
      </c>
      <c r="E32" s="165">
        <v>689</v>
      </c>
      <c r="F32" s="66">
        <f t="shared" si="0"/>
        <v>1.82109479305741</v>
      </c>
      <c r="G32" s="59">
        <f t="shared" si="1"/>
        <v>7745.8083294163707</v>
      </c>
      <c r="H32" s="61">
        <v>0.17609524300000001</v>
      </c>
    </row>
    <row r="33" spans="1:8" x14ac:dyDescent="0.15">
      <c r="A33" s="53" t="s">
        <v>138</v>
      </c>
      <c r="B33" s="162">
        <v>420</v>
      </c>
      <c r="C33" s="163">
        <v>870</v>
      </c>
      <c r="D33" s="163">
        <v>429</v>
      </c>
      <c r="E33" s="163">
        <v>441</v>
      </c>
      <c r="F33" s="67">
        <f t="shared" si="0"/>
        <v>2.0714285714285716</v>
      </c>
      <c r="G33" s="62">
        <f t="shared" si="1"/>
        <v>9650.7035451626525</v>
      </c>
      <c r="H33" s="64">
        <v>9.0148867999999993E-2</v>
      </c>
    </row>
    <row r="34" spans="1:8" x14ac:dyDescent="0.15">
      <c r="A34" s="53" t="s">
        <v>139</v>
      </c>
      <c r="B34" s="162">
        <v>751</v>
      </c>
      <c r="C34" s="163">
        <v>1549</v>
      </c>
      <c r="D34" s="163">
        <v>732</v>
      </c>
      <c r="E34" s="163">
        <v>817</v>
      </c>
      <c r="F34" s="67">
        <f t="shared" si="0"/>
        <v>2.062583222370173</v>
      </c>
      <c r="G34" s="62">
        <f t="shared" si="1"/>
        <v>7373.4846882045595</v>
      </c>
      <c r="H34" s="64">
        <v>0.21007706200000001</v>
      </c>
    </row>
    <row r="35" spans="1:8" x14ac:dyDescent="0.15">
      <c r="A35" s="53" t="s">
        <v>140</v>
      </c>
      <c r="B35" s="162">
        <v>702</v>
      </c>
      <c r="C35" s="163">
        <v>1775</v>
      </c>
      <c r="D35" s="163">
        <v>854</v>
      </c>
      <c r="E35" s="163">
        <v>921</v>
      </c>
      <c r="F35" s="67">
        <f t="shared" si="0"/>
        <v>2.5284900284900287</v>
      </c>
      <c r="G35" s="62">
        <f t="shared" si="1"/>
        <v>9277.841561123596</v>
      </c>
      <c r="H35" s="64">
        <v>0.19131604999999999</v>
      </c>
    </row>
    <row r="36" spans="1:8" x14ac:dyDescent="0.15">
      <c r="A36" s="53" t="s">
        <v>141</v>
      </c>
      <c r="B36" s="162">
        <v>734</v>
      </c>
      <c r="C36" s="163">
        <v>1892</v>
      </c>
      <c r="D36" s="163">
        <v>948</v>
      </c>
      <c r="E36" s="163">
        <v>944</v>
      </c>
      <c r="F36" s="67">
        <f t="shared" si="0"/>
        <v>2.5776566757493189</v>
      </c>
      <c r="G36" s="62">
        <f t="shared" si="1"/>
        <v>8286.6251124535975</v>
      </c>
      <c r="H36" s="64">
        <v>0.228319729</v>
      </c>
    </row>
    <row r="37" spans="1:8" x14ac:dyDescent="0.15">
      <c r="A37" s="53" t="s">
        <v>142</v>
      </c>
      <c r="B37" s="164">
        <v>966</v>
      </c>
      <c r="C37" s="165">
        <v>2287</v>
      </c>
      <c r="D37" s="165">
        <v>1096</v>
      </c>
      <c r="E37" s="165">
        <v>1191</v>
      </c>
      <c r="F37" s="66">
        <f t="shared" si="0"/>
        <v>2.3674948240165632</v>
      </c>
      <c r="G37" s="59">
        <f t="shared" si="1"/>
        <v>6376.2783308891776</v>
      </c>
      <c r="H37" s="61">
        <v>0.35867317599999998</v>
      </c>
    </row>
    <row r="38" spans="1:8" x14ac:dyDescent="0.15">
      <c r="A38" s="53" t="s">
        <v>143</v>
      </c>
      <c r="B38" s="162">
        <v>4271</v>
      </c>
      <c r="C38" s="163">
        <v>10410</v>
      </c>
      <c r="D38" s="163">
        <v>5138</v>
      </c>
      <c r="E38" s="163">
        <v>5272</v>
      </c>
      <c r="F38" s="67">
        <f t="shared" si="0"/>
        <v>2.4373682978225242</v>
      </c>
      <c r="G38" s="62">
        <f t="shared" si="1"/>
        <v>3420.1039282257789</v>
      </c>
      <c r="H38" s="64">
        <v>3.0437671540000002</v>
      </c>
    </row>
    <row r="39" spans="1:8" x14ac:dyDescent="0.15">
      <c r="A39" s="53" t="s">
        <v>144</v>
      </c>
      <c r="B39" s="162">
        <v>1876</v>
      </c>
      <c r="C39" s="163">
        <v>3100</v>
      </c>
      <c r="D39" s="163">
        <v>1531</v>
      </c>
      <c r="E39" s="163">
        <v>1569</v>
      </c>
      <c r="F39" s="67">
        <f t="shared" si="0"/>
        <v>1.652452025586354</v>
      </c>
      <c r="G39" s="62">
        <f t="shared" si="1"/>
        <v>18139.241392700293</v>
      </c>
      <c r="H39" s="64">
        <v>0.170900201</v>
      </c>
    </row>
    <row r="40" spans="1:8" x14ac:dyDescent="0.15">
      <c r="A40" s="53" t="s">
        <v>145</v>
      </c>
      <c r="B40" s="162">
        <v>2673</v>
      </c>
      <c r="C40" s="163">
        <v>4239</v>
      </c>
      <c r="D40" s="163">
        <v>2206</v>
      </c>
      <c r="E40" s="163">
        <v>2033</v>
      </c>
      <c r="F40" s="67">
        <f t="shared" si="0"/>
        <v>1.5858585858585859</v>
      </c>
      <c r="G40" s="62">
        <f t="shared" si="1"/>
        <v>20442.831763239617</v>
      </c>
      <c r="H40" s="64">
        <v>0.20735874800000001</v>
      </c>
    </row>
    <row r="41" spans="1:8" x14ac:dyDescent="0.15">
      <c r="A41" s="53" t="s">
        <v>146</v>
      </c>
      <c r="B41" s="162">
        <v>1069</v>
      </c>
      <c r="C41" s="163">
        <v>1882</v>
      </c>
      <c r="D41" s="163">
        <v>937</v>
      </c>
      <c r="E41" s="163">
        <v>945</v>
      </c>
      <c r="F41" s="67">
        <f t="shared" si="0"/>
        <v>1.7605238540692236</v>
      </c>
      <c r="G41" s="62">
        <f t="shared" si="1"/>
        <v>15077.977177037981</v>
      </c>
      <c r="H41" s="64">
        <v>0.124817804</v>
      </c>
    </row>
    <row r="42" spans="1:8" x14ac:dyDescent="0.15">
      <c r="A42" s="53" t="s">
        <v>147</v>
      </c>
      <c r="B42" s="164">
        <v>1544</v>
      </c>
      <c r="C42" s="165">
        <v>2774</v>
      </c>
      <c r="D42" s="165">
        <v>1349</v>
      </c>
      <c r="E42" s="165">
        <v>1425</v>
      </c>
      <c r="F42" s="66">
        <f t="shared" si="0"/>
        <v>1.7966321243523315</v>
      </c>
      <c r="G42" s="59">
        <f t="shared" si="1"/>
        <v>14320.753595843658</v>
      </c>
      <c r="H42" s="61">
        <v>0.19370488999999999</v>
      </c>
    </row>
    <row r="43" spans="1:8" x14ac:dyDescent="0.15">
      <c r="A43" s="53" t="s">
        <v>148</v>
      </c>
      <c r="B43" s="162">
        <v>1648</v>
      </c>
      <c r="C43" s="163">
        <v>2654</v>
      </c>
      <c r="D43" s="163">
        <v>1324</v>
      </c>
      <c r="E43" s="163">
        <v>1330</v>
      </c>
      <c r="F43" s="67">
        <f t="shared" si="0"/>
        <v>1.6104368932038835</v>
      </c>
      <c r="G43" s="62">
        <f t="shared" si="1"/>
        <v>16498.59710327653</v>
      </c>
      <c r="H43" s="64">
        <v>0.160862162</v>
      </c>
    </row>
    <row r="44" spans="1:8" x14ac:dyDescent="0.15">
      <c r="A44" s="53" t="s">
        <v>149</v>
      </c>
      <c r="B44" s="162">
        <v>524</v>
      </c>
      <c r="C44" s="163">
        <v>698</v>
      </c>
      <c r="D44" s="163">
        <v>362</v>
      </c>
      <c r="E44" s="163">
        <v>336</v>
      </c>
      <c r="F44" s="67">
        <f t="shared" si="0"/>
        <v>1.33206106870229</v>
      </c>
      <c r="G44" s="62">
        <f t="shared" si="1"/>
        <v>4393.4391476576993</v>
      </c>
      <c r="H44" s="64">
        <v>0.15887325999999999</v>
      </c>
    </row>
    <row r="45" spans="1:8" x14ac:dyDescent="0.15">
      <c r="A45" s="53" t="s">
        <v>150</v>
      </c>
      <c r="B45" s="162">
        <v>686</v>
      </c>
      <c r="C45" s="163">
        <v>1529</v>
      </c>
      <c r="D45" s="163">
        <v>757</v>
      </c>
      <c r="E45" s="163">
        <v>772</v>
      </c>
      <c r="F45" s="67">
        <f t="shared" si="0"/>
        <v>2.2288629737609331</v>
      </c>
      <c r="G45" s="62">
        <f t="shared" si="1"/>
        <v>10625.179221721952</v>
      </c>
      <c r="H45" s="64">
        <v>0.14390345500000001</v>
      </c>
    </row>
    <row r="46" spans="1:8" x14ac:dyDescent="0.15">
      <c r="A46" s="53" t="s">
        <v>151</v>
      </c>
      <c r="B46" s="162">
        <v>455</v>
      </c>
      <c r="C46" s="163">
        <v>1029</v>
      </c>
      <c r="D46" s="163">
        <v>498</v>
      </c>
      <c r="E46" s="163">
        <v>531</v>
      </c>
      <c r="F46" s="67">
        <f t="shared" si="0"/>
        <v>2.2615384615384615</v>
      </c>
      <c r="G46" s="62">
        <f t="shared" si="1"/>
        <v>8144.4087731476329</v>
      </c>
      <c r="H46" s="64">
        <v>0.126344346</v>
      </c>
    </row>
    <row r="47" spans="1:8" x14ac:dyDescent="0.15">
      <c r="A47" s="53" t="s">
        <v>152</v>
      </c>
      <c r="B47" s="164">
        <v>22</v>
      </c>
      <c r="C47" s="165">
        <v>50</v>
      </c>
      <c r="D47" s="165">
        <v>21</v>
      </c>
      <c r="E47" s="165">
        <v>29</v>
      </c>
      <c r="F47" s="66">
        <f t="shared" si="0"/>
        <v>2.2727272727272729</v>
      </c>
      <c r="G47" s="59">
        <f t="shared" si="1"/>
        <v>332.98417944213747</v>
      </c>
      <c r="H47" s="61">
        <v>0.150157284</v>
      </c>
    </row>
    <row r="48" spans="1:8" x14ac:dyDescent="0.15">
      <c r="A48" s="53" t="s">
        <v>153</v>
      </c>
      <c r="B48" s="162">
        <v>302</v>
      </c>
      <c r="C48" s="163">
        <v>747</v>
      </c>
      <c r="D48" s="163">
        <v>363</v>
      </c>
      <c r="E48" s="163">
        <v>384</v>
      </c>
      <c r="F48" s="67">
        <f t="shared" si="0"/>
        <v>2.4735099337748343</v>
      </c>
      <c r="G48" s="62">
        <f t="shared" si="1"/>
        <v>7015.46283140173</v>
      </c>
      <c r="H48" s="64">
        <v>0.10647907600000001</v>
      </c>
    </row>
    <row r="49" spans="1:8" x14ac:dyDescent="0.15">
      <c r="A49" s="53" t="s">
        <v>154</v>
      </c>
      <c r="B49" s="162">
        <v>219</v>
      </c>
      <c r="C49" s="163">
        <v>221</v>
      </c>
      <c r="D49" s="163">
        <v>212</v>
      </c>
      <c r="E49" s="163">
        <v>9</v>
      </c>
      <c r="F49" s="67">
        <f t="shared" si="0"/>
        <v>1.0091324200913243</v>
      </c>
      <c r="G49" s="62">
        <f t="shared" si="1"/>
        <v>2299.2010453229123</v>
      </c>
      <c r="H49" s="64">
        <v>9.6120345999999995E-2</v>
      </c>
    </row>
    <row r="50" spans="1:8" x14ac:dyDescent="0.15">
      <c r="A50" s="53" t="s">
        <v>155</v>
      </c>
      <c r="B50" s="162">
        <v>520</v>
      </c>
      <c r="C50" s="163">
        <v>1131</v>
      </c>
      <c r="D50" s="163">
        <v>526</v>
      </c>
      <c r="E50" s="163">
        <v>605</v>
      </c>
      <c r="F50" s="67">
        <f t="shared" si="0"/>
        <v>2.1749999999999998</v>
      </c>
      <c r="G50" s="62">
        <f t="shared" si="1"/>
        <v>8369.655244354195</v>
      </c>
      <c r="H50" s="72">
        <v>0.13513101399999999</v>
      </c>
    </row>
    <row r="51" spans="1:8" x14ac:dyDescent="0.15">
      <c r="A51" s="53" t="s">
        <v>156</v>
      </c>
      <c r="B51" s="162">
        <v>738</v>
      </c>
      <c r="C51" s="163">
        <v>1921</v>
      </c>
      <c r="D51" s="163">
        <v>951</v>
      </c>
      <c r="E51" s="163">
        <v>970</v>
      </c>
      <c r="F51" s="67">
        <f t="shared" si="0"/>
        <v>2.602981029810298</v>
      </c>
      <c r="G51" s="62">
        <f t="shared" si="1"/>
        <v>9488.4935863587089</v>
      </c>
      <c r="H51" s="72">
        <v>0.20245574099999999</v>
      </c>
    </row>
    <row r="52" spans="1:8" x14ac:dyDescent="0.15">
      <c r="A52" s="53" t="s">
        <v>157</v>
      </c>
      <c r="B52" s="164">
        <v>53</v>
      </c>
      <c r="C52" s="165">
        <v>166</v>
      </c>
      <c r="D52" s="165">
        <v>80</v>
      </c>
      <c r="E52" s="165">
        <v>86</v>
      </c>
      <c r="F52" s="66">
        <f t="shared" si="0"/>
        <v>3.1320754716981134</v>
      </c>
      <c r="G52" s="59">
        <f t="shared" si="1"/>
        <v>8982.581421824676</v>
      </c>
      <c r="H52" s="61">
        <v>1.8480211E-2</v>
      </c>
    </row>
    <row r="53" spans="1:8" x14ac:dyDescent="0.15">
      <c r="A53" s="155" t="s">
        <v>223</v>
      </c>
      <c r="B53" s="162">
        <v>472</v>
      </c>
      <c r="C53" s="163">
        <v>1011</v>
      </c>
      <c r="D53" s="163">
        <v>500</v>
      </c>
      <c r="E53" s="163">
        <v>511</v>
      </c>
      <c r="F53" s="67">
        <f t="shared" si="0"/>
        <v>2.1419491525423728</v>
      </c>
      <c r="G53" s="62">
        <f t="shared" si="1"/>
        <v>4534.4960373214053</v>
      </c>
      <c r="H53" s="64">
        <v>0.22295752199999999</v>
      </c>
    </row>
    <row r="54" spans="1:8" x14ac:dyDescent="0.15">
      <c r="A54" s="155" t="s">
        <v>169</v>
      </c>
      <c r="B54" s="162">
        <v>1043</v>
      </c>
      <c r="C54" s="163">
        <v>1700</v>
      </c>
      <c r="D54" s="163">
        <v>810</v>
      </c>
      <c r="E54" s="163">
        <v>890</v>
      </c>
      <c r="F54" s="67">
        <f t="shared" si="0"/>
        <v>1.6299137104506232</v>
      </c>
      <c r="G54" s="62">
        <f t="shared" si="1"/>
        <v>13536.064190372748</v>
      </c>
      <c r="H54" s="64">
        <v>0.125590420974</v>
      </c>
    </row>
    <row r="55" spans="1:8" x14ac:dyDescent="0.15">
      <c r="A55" s="155" t="s">
        <v>224</v>
      </c>
      <c r="B55" s="162">
        <v>1192</v>
      </c>
      <c r="C55" s="163">
        <v>2034</v>
      </c>
      <c r="D55" s="163">
        <v>954</v>
      </c>
      <c r="E55" s="163">
        <v>1080</v>
      </c>
      <c r="F55" s="67">
        <f t="shared" si="0"/>
        <v>1.7063758389261745</v>
      </c>
      <c r="G55" s="62">
        <f t="shared" si="1"/>
        <v>15769.029882453038</v>
      </c>
      <c r="H55" s="72">
        <v>0.12898700903999999</v>
      </c>
    </row>
    <row r="56" spans="1:8" ht="13.5" thickBot="1" x14ac:dyDescent="0.2">
      <c r="A56" s="54" t="s">
        <v>158</v>
      </c>
      <c r="B56" s="166">
        <v>605</v>
      </c>
      <c r="C56" s="167">
        <v>968</v>
      </c>
      <c r="D56" s="167">
        <v>485</v>
      </c>
      <c r="E56" s="167">
        <v>483</v>
      </c>
      <c r="F56" s="69">
        <f t="shared" si="0"/>
        <v>1.6</v>
      </c>
      <c r="G56" s="68">
        <f t="shared" si="1"/>
        <v>12045.59753652536</v>
      </c>
      <c r="H56" s="73">
        <v>8.0361310185300003E-2</v>
      </c>
    </row>
    <row r="58" spans="1:8" x14ac:dyDescent="0.15">
      <c r="A58" s="228"/>
      <c r="B58" s="228"/>
      <c r="C58" s="228"/>
      <c r="D58" s="228"/>
      <c r="E58" s="228"/>
      <c r="F58" s="228"/>
      <c r="G58" s="228"/>
      <c r="H58" s="228"/>
    </row>
    <row r="59" spans="1:8" x14ac:dyDescent="0.15">
      <c r="A59" s="228"/>
      <c r="B59" s="228"/>
      <c r="C59" s="228"/>
      <c r="D59" s="228"/>
      <c r="E59" s="228"/>
      <c r="F59" s="228"/>
      <c r="G59" s="228"/>
      <c r="H59" s="228"/>
    </row>
  </sheetData>
  <mergeCells count="7">
    <mergeCell ref="A58:H58"/>
    <mergeCell ref="A59:H59"/>
    <mergeCell ref="H3:H4"/>
    <mergeCell ref="A3:A4"/>
    <mergeCell ref="B3:B4"/>
    <mergeCell ref="F3:F4"/>
    <mergeCell ref="G3:G4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35</oddFooter>
  </headerFooter>
  <ignoredErrors>
    <ignoredError sqref="F6:G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3"/>
  <sheetViews>
    <sheetView zoomScaleNormal="100" zoomScaleSheetLayoutView="115" workbookViewId="0"/>
  </sheetViews>
  <sheetFormatPr defaultRowHeight="12.75" x14ac:dyDescent="0.15"/>
  <cols>
    <col min="1" max="1" width="17.625" style="2" customWidth="1"/>
    <col min="2" max="5" width="9" style="2"/>
    <col min="6" max="6" width="13.75" style="2" customWidth="1"/>
    <col min="7" max="7" width="10.375" style="2" customWidth="1"/>
    <col min="8" max="16384" width="9" style="2"/>
  </cols>
  <sheetData>
    <row r="1" spans="1:8" x14ac:dyDescent="0.15">
      <c r="A1" s="2" t="s">
        <v>560</v>
      </c>
    </row>
    <row r="2" spans="1:8" ht="13.5" thickBot="1" x14ac:dyDescent="0.2">
      <c r="H2" s="29" t="s">
        <v>575</v>
      </c>
    </row>
    <row r="3" spans="1:8" x14ac:dyDescent="0.15">
      <c r="A3" s="248" t="s">
        <v>29</v>
      </c>
      <c r="B3" s="250" t="s">
        <v>11</v>
      </c>
      <c r="C3" s="45"/>
      <c r="D3" s="46" t="s">
        <v>1</v>
      </c>
      <c r="E3" s="47"/>
      <c r="F3" s="252" t="s">
        <v>33</v>
      </c>
      <c r="G3" s="254" t="s">
        <v>30</v>
      </c>
      <c r="H3" s="246" t="s">
        <v>34</v>
      </c>
    </row>
    <row r="4" spans="1:8" x14ac:dyDescent="0.15">
      <c r="A4" s="249"/>
      <c r="B4" s="251"/>
      <c r="C4" s="48" t="s">
        <v>4</v>
      </c>
      <c r="D4" s="48" t="s">
        <v>31</v>
      </c>
      <c r="E4" s="48" t="s">
        <v>32</v>
      </c>
      <c r="F4" s="253"/>
      <c r="G4" s="251"/>
      <c r="H4" s="247"/>
    </row>
    <row r="5" spans="1:8" x14ac:dyDescent="0.15">
      <c r="A5" s="55" t="s">
        <v>159</v>
      </c>
      <c r="B5" s="164">
        <v>10425</v>
      </c>
      <c r="C5" s="165">
        <v>21006</v>
      </c>
      <c r="D5" s="165">
        <v>10202</v>
      </c>
      <c r="E5" s="165">
        <v>10804</v>
      </c>
      <c r="F5" s="66">
        <f t="shared" ref="F5:F40" si="0">C5/B5</f>
        <v>2.0149640287769786</v>
      </c>
      <c r="G5" s="59">
        <f t="shared" ref="G5:G40" si="1">C5/H5</f>
        <v>7412.7988176409017</v>
      </c>
      <c r="H5" s="61">
        <v>2.8337474841499999</v>
      </c>
    </row>
    <row r="6" spans="1:8" x14ac:dyDescent="0.15">
      <c r="A6" s="52" t="s">
        <v>160</v>
      </c>
      <c r="B6" s="162">
        <v>5053</v>
      </c>
      <c r="C6" s="163">
        <v>11334</v>
      </c>
      <c r="D6" s="163">
        <v>5579</v>
      </c>
      <c r="E6" s="163">
        <v>5755</v>
      </c>
      <c r="F6" s="67">
        <f t="shared" si="0"/>
        <v>2.2430239461705916</v>
      </c>
      <c r="G6" s="62">
        <f t="shared" si="1"/>
        <v>8877.7641814094368</v>
      </c>
      <c r="H6" s="64">
        <v>1.27667279378</v>
      </c>
    </row>
    <row r="7" spans="1:8" x14ac:dyDescent="0.15">
      <c r="A7" s="52" t="s">
        <v>161</v>
      </c>
      <c r="B7" s="162">
        <v>432</v>
      </c>
      <c r="C7" s="163">
        <v>1070</v>
      </c>
      <c r="D7" s="163">
        <v>507</v>
      </c>
      <c r="E7" s="163">
        <v>563</v>
      </c>
      <c r="F7" s="67">
        <f t="shared" si="0"/>
        <v>2.4768518518518516</v>
      </c>
      <c r="G7" s="62">
        <f t="shared" si="1"/>
        <v>8733.6749758722854</v>
      </c>
      <c r="H7" s="64">
        <v>0.122514291287</v>
      </c>
    </row>
    <row r="8" spans="1:8" x14ac:dyDescent="0.15">
      <c r="A8" s="52" t="s">
        <v>162</v>
      </c>
      <c r="B8" s="162">
        <v>846</v>
      </c>
      <c r="C8" s="163">
        <v>1957</v>
      </c>
      <c r="D8" s="163">
        <v>907</v>
      </c>
      <c r="E8" s="163">
        <v>1050</v>
      </c>
      <c r="F8" s="67">
        <f t="shared" si="0"/>
        <v>2.313238770685579</v>
      </c>
      <c r="G8" s="62">
        <f t="shared" si="1"/>
        <v>7644.2112767231865</v>
      </c>
      <c r="H8" s="64">
        <v>0.25601071571099998</v>
      </c>
    </row>
    <row r="9" spans="1:8" x14ac:dyDescent="0.15">
      <c r="A9" s="52" t="s">
        <v>163</v>
      </c>
      <c r="B9" s="162">
        <v>649</v>
      </c>
      <c r="C9" s="163">
        <v>1413</v>
      </c>
      <c r="D9" s="163">
        <v>713</v>
      </c>
      <c r="E9" s="163">
        <v>700</v>
      </c>
      <c r="F9" s="67">
        <f t="shared" si="0"/>
        <v>2.1771956856702621</v>
      </c>
      <c r="G9" s="62">
        <f t="shared" si="1"/>
        <v>13398.896949528038</v>
      </c>
      <c r="H9" s="64">
        <v>0.10545644207300001</v>
      </c>
    </row>
    <row r="10" spans="1:8" x14ac:dyDescent="0.15">
      <c r="A10" s="52" t="s">
        <v>164</v>
      </c>
      <c r="B10" s="164">
        <v>560</v>
      </c>
      <c r="C10" s="165">
        <v>1300</v>
      </c>
      <c r="D10" s="165">
        <v>610</v>
      </c>
      <c r="E10" s="165">
        <v>690</v>
      </c>
      <c r="F10" s="66">
        <f t="shared" si="0"/>
        <v>2.3214285714285716</v>
      </c>
      <c r="G10" s="59">
        <f t="shared" si="1"/>
        <v>8580.5993815867896</v>
      </c>
      <c r="H10" s="61">
        <v>0.15150456771000001</v>
      </c>
    </row>
    <row r="11" spans="1:8" x14ac:dyDescent="0.15">
      <c r="A11" s="52" t="s">
        <v>165</v>
      </c>
      <c r="B11" s="162">
        <v>1351</v>
      </c>
      <c r="C11" s="163">
        <v>2819</v>
      </c>
      <c r="D11" s="163">
        <v>1311</v>
      </c>
      <c r="E11" s="163">
        <v>1508</v>
      </c>
      <c r="F11" s="67">
        <f t="shared" si="0"/>
        <v>2.0866025166543301</v>
      </c>
      <c r="G11" s="62">
        <f t="shared" si="1"/>
        <v>15554.288320324627</v>
      </c>
      <c r="H11" s="72">
        <v>0.18123619299999999</v>
      </c>
    </row>
    <row r="12" spans="1:8" x14ac:dyDescent="0.15">
      <c r="A12" s="52" t="s">
        <v>166</v>
      </c>
      <c r="B12" s="162">
        <v>665</v>
      </c>
      <c r="C12" s="163">
        <v>1492</v>
      </c>
      <c r="D12" s="163">
        <v>735</v>
      </c>
      <c r="E12" s="163">
        <v>757</v>
      </c>
      <c r="F12" s="67">
        <f t="shared" si="0"/>
        <v>2.2436090225563912</v>
      </c>
      <c r="G12" s="62">
        <f t="shared" si="1"/>
        <v>10792.877788627882</v>
      </c>
      <c r="H12" s="64">
        <v>0.138239312</v>
      </c>
    </row>
    <row r="13" spans="1:8" x14ac:dyDescent="0.15">
      <c r="A13" s="52" t="s">
        <v>167</v>
      </c>
      <c r="B13" s="162">
        <v>527</v>
      </c>
      <c r="C13" s="163">
        <v>1083</v>
      </c>
      <c r="D13" s="163">
        <v>570</v>
      </c>
      <c r="E13" s="163">
        <v>513</v>
      </c>
      <c r="F13" s="67">
        <f t="shared" si="0"/>
        <v>2.0550284629981026</v>
      </c>
      <c r="G13" s="62">
        <f t="shared" si="1"/>
        <v>10479.55285383286</v>
      </c>
      <c r="H13" s="72">
        <v>0.10334410400000001</v>
      </c>
    </row>
    <row r="14" spans="1:8" x14ac:dyDescent="0.15">
      <c r="A14" s="52" t="s">
        <v>168</v>
      </c>
      <c r="B14" s="162">
        <v>485</v>
      </c>
      <c r="C14" s="163">
        <v>992</v>
      </c>
      <c r="D14" s="163">
        <v>481</v>
      </c>
      <c r="E14" s="163">
        <v>511</v>
      </c>
      <c r="F14" s="67">
        <f t="shared" si="0"/>
        <v>2.0453608247422679</v>
      </c>
      <c r="G14" s="62">
        <f t="shared" si="1"/>
        <v>8492.2744828784835</v>
      </c>
      <c r="H14" s="72">
        <v>0.116812051</v>
      </c>
    </row>
    <row r="15" spans="1:8" x14ac:dyDescent="0.15">
      <c r="A15" s="52" t="s">
        <v>183</v>
      </c>
      <c r="B15" s="164">
        <v>893</v>
      </c>
      <c r="C15" s="165">
        <v>1768</v>
      </c>
      <c r="D15" s="165">
        <v>887</v>
      </c>
      <c r="E15" s="165">
        <v>881</v>
      </c>
      <c r="F15" s="66">
        <f t="shared" si="0"/>
        <v>1.9798432250839866</v>
      </c>
      <c r="G15" s="59">
        <f t="shared" si="1"/>
        <v>10147.435406451135</v>
      </c>
      <c r="H15" s="74">
        <v>0.17423121499999999</v>
      </c>
    </row>
    <row r="16" spans="1:8" x14ac:dyDescent="0.15">
      <c r="A16" s="52" t="s">
        <v>184</v>
      </c>
      <c r="B16" s="162">
        <v>623</v>
      </c>
      <c r="C16" s="163">
        <v>1222</v>
      </c>
      <c r="D16" s="163">
        <v>608</v>
      </c>
      <c r="E16" s="163">
        <v>614</v>
      </c>
      <c r="F16" s="67">
        <f t="shared" si="0"/>
        <v>1.9614767255216694</v>
      </c>
      <c r="G16" s="62">
        <f t="shared" si="1"/>
        <v>10719.242110635614</v>
      </c>
      <c r="H16" s="72">
        <v>0.114000597</v>
      </c>
    </row>
    <row r="17" spans="1:8" x14ac:dyDescent="0.15">
      <c r="A17" s="52" t="s">
        <v>185</v>
      </c>
      <c r="B17" s="162">
        <v>353</v>
      </c>
      <c r="C17" s="163">
        <v>769</v>
      </c>
      <c r="D17" s="163">
        <v>382</v>
      </c>
      <c r="E17" s="163">
        <v>387</v>
      </c>
      <c r="F17" s="67">
        <f t="shared" si="0"/>
        <v>2.178470254957507</v>
      </c>
      <c r="G17" s="62">
        <f t="shared" si="1"/>
        <v>7537.4455689102188</v>
      </c>
      <c r="H17" s="64">
        <v>0.102023954</v>
      </c>
    </row>
    <row r="18" spans="1:8" x14ac:dyDescent="0.15">
      <c r="A18" s="52" t="s">
        <v>186</v>
      </c>
      <c r="B18" s="162">
        <v>186</v>
      </c>
      <c r="C18" s="163">
        <v>442</v>
      </c>
      <c r="D18" s="163">
        <v>234</v>
      </c>
      <c r="E18" s="163">
        <v>208</v>
      </c>
      <c r="F18" s="67">
        <f t="shared" si="0"/>
        <v>2.3763440860215055</v>
      </c>
      <c r="G18" s="62">
        <f t="shared" si="1"/>
        <v>2304.5159299376896</v>
      </c>
      <c r="H18" s="64">
        <v>0.19179732899999999</v>
      </c>
    </row>
    <row r="19" spans="1:8" x14ac:dyDescent="0.15">
      <c r="A19" s="52" t="s">
        <v>187</v>
      </c>
      <c r="B19" s="162">
        <v>748</v>
      </c>
      <c r="C19" s="163">
        <v>1635</v>
      </c>
      <c r="D19" s="163">
        <v>812</v>
      </c>
      <c r="E19" s="163">
        <v>823</v>
      </c>
      <c r="F19" s="67">
        <f t="shared" si="0"/>
        <v>2.1858288770053478</v>
      </c>
      <c r="G19" s="62">
        <f t="shared" si="1"/>
        <v>6291.8613699522584</v>
      </c>
      <c r="H19" s="64">
        <v>0.25985950800000002</v>
      </c>
    </row>
    <row r="20" spans="1:8" x14ac:dyDescent="0.15">
      <c r="A20" s="52" t="s">
        <v>188</v>
      </c>
      <c r="B20" s="164">
        <v>840</v>
      </c>
      <c r="C20" s="165">
        <v>1899</v>
      </c>
      <c r="D20" s="165">
        <v>930</v>
      </c>
      <c r="E20" s="165">
        <v>969</v>
      </c>
      <c r="F20" s="66">
        <f t="shared" si="0"/>
        <v>2.2607142857142857</v>
      </c>
      <c r="G20" s="59">
        <f t="shared" si="1"/>
        <v>14647.338258155658</v>
      </c>
      <c r="H20" s="61">
        <v>0.129648129</v>
      </c>
    </row>
    <row r="21" spans="1:8" x14ac:dyDescent="0.15">
      <c r="A21" s="52" t="s">
        <v>189</v>
      </c>
      <c r="B21" s="162">
        <v>1352</v>
      </c>
      <c r="C21" s="163">
        <v>2975</v>
      </c>
      <c r="D21" s="163">
        <v>1452</v>
      </c>
      <c r="E21" s="163">
        <v>1523</v>
      </c>
      <c r="F21" s="67">
        <f t="shared" si="0"/>
        <v>2.2004437869822486</v>
      </c>
      <c r="G21" s="62">
        <f t="shared" si="1"/>
        <v>12331.37891132842</v>
      </c>
      <c r="H21" s="64">
        <v>0.24125444700000001</v>
      </c>
    </row>
    <row r="22" spans="1:8" x14ac:dyDescent="0.15">
      <c r="A22" s="52" t="s">
        <v>190</v>
      </c>
      <c r="B22" s="162">
        <v>787</v>
      </c>
      <c r="C22" s="163">
        <v>1861</v>
      </c>
      <c r="D22" s="163">
        <v>905</v>
      </c>
      <c r="E22" s="163">
        <v>956</v>
      </c>
      <c r="F22" s="67">
        <f t="shared" si="0"/>
        <v>2.3646759847522238</v>
      </c>
      <c r="G22" s="62">
        <f t="shared" si="1"/>
        <v>8677.9868152422569</v>
      </c>
      <c r="H22" s="64">
        <v>0.21445065999999999</v>
      </c>
    </row>
    <row r="23" spans="1:8" x14ac:dyDescent="0.15">
      <c r="A23" s="52" t="s">
        <v>191</v>
      </c>
      <c r="B23" s="162">
        <v>1174</v>
      </c>
      <c r="C23" s="163">
        <v>2717</v>
      </c>
      <c r="D23" s="163">
        <v>1319</v>
      </c>
      <c r="E23" s="163">
        <v>1398</v>
      </c>
      <c r="F23" s="67">
        <f t="shared" si="0"/>
        <v>2.3143100511073254</v>
      </c>
      <c r="G23" s="62">
        <f t="shared" si="1"/>
        <v>18539.280597170356</v>
      </c>
      <c r="H23" s="64">
        <v>0.14655369100000001</v>
      </c>
    </row>
    <row r="24" spans="1:8" x14ac:dyDescent="0.15">
      <c r="A24" s="52" t="s">
        <v>192</v>
      </c>
      <c r="B24" s="162">
        <v>3216</v>
      </c>
      <c r="C24" s="163">
        <v>6596</v>
      </c>
      <c r="D24" s="163">
        <v>3500</v>
      </c>
      <c r="E24" s="163">
        <v>3096</v>
      </c>
      <c r="F24" s="67">
        <f t="shared" si="0"/>
        <v>2.0509950248756219</v>
      </c>
      <c r="G24" s="62">
        <f t="shared" si="1"/>
        <v>3215.9862483335869</v>
      </c>
      <c r="H24" s="64">
        <v>2.0510037950000002</v>
      </c>
    </row>
    <row r="25" spans="1:8" x14ac:dyDescent="0.15">
      <c r="A25" s="52" t="s">
        <v>193</v>
      </c>
      <c r="B25" s="164">
        <v>822</v>
      </c>
      <c r="C25" s="165">
        <v>1659</v>
      </c>
      <c r="D25" s="165">
        <v>781</v>
      </c>
      <c r="E25" s="165">
        <v>878</v>
      </c>
      <c r="F25" s="66">
        <f t="shared" si="0"/>
        <v>2.0182481751824817</v>
      </c>
      <c r="G25" s="59">
        <f t="shared" si="1"/>
        <v>4114.4254708282888</v>
      </c>
      <c r="H25" s="61">
        <v>0.40321547000000002</v>
      </c>
    </row>
    <row r="26" spans="1:8" x14ac:dyDescent="0.15">
      <c r="A26" s="52" t="s">
        <v>194</v>
      </c>
      <c r="B26" s="162">
        <v>578</v>
      </c>
      <c r="C26" s="163">
        <v>1200</v>
      </c>
      <c r="D26" s="163">
        <v>548</v>
      </c>
      <c r="E26" s="163">
        <v>652</v>
      </c>
      <c r="F26" s="67">
        <f t="shared" si="0"/>
        <v>2.0761245674740483</v>
      </c>
      <c r="G26" s="62">
        <f t="shared" si="1"/>
        <v>7373.5792464614933</v>
      </c>
      <c r="H26" s="64">
        <v>0.162743216</v>
      </c>
    </row>
    <row r="27" spans="1:8" x14ac:dyDescent="0.15">
      <c r="A27" s="52" t="s">
        <v>195</v>
      </c>
      <c r="B27" s="162">
        <v>548</v>
      </c>
      <c r="C27" s="163">
        <v>1305</v>
      </c>
      <c r="D27" s="163">
        <v>617</v>
      </c>
      <c r="E27" s="163">
        <v>688</v>
      </c>
      <c r="F27" s="67">
        <f t="shared" si="0"/>
        <v>2.3813868613138687</v>
      </c>
      <c r="G27" s="62">
        <f t="shared" si="1"/>
        <v>7760.0291672440362</v>
      </c>
      <c r="H27" s="64">
        <v>0.16816947099999999</v>
      </c>
    </row>
    <row r="28" spans="1:8" x14ac:dyDescent="0.15">
      <c r="A28" s="52" t="s">
        <v>196</v>
      </c>
      <c r="B28" s="162">
        <v>381</v>
      </c>
      <c r="C28" s="163">
        <v>980</v>
      </c>
      <c r="D28" s="163">
        <v>486</v>
      </c>
      <c r="E28" s="163">
        <v>494</v>
      </c>
      <c r="F28" s="67">
        <f t="shared" si="0"/>
        <v>2.5721784776902887</v>
      </c>
      <c r="G28" s="62">
        <f t="shared" si="1"/>
        <v>5690.270186105744</v>
      </c>
      <c r="H28" s="64">
        <v>0.17222380800000001</v>
      </c>
    </row>
    <row r="29" spans="1:8" x14ac:dyDescent="0.15">
      <c r="A29" s="52" t="s">
        <v>197</v>
      </c>
      <c r="B29" s="162">
        <v>1455</v>
      </c>
      <c r="C29" s="163">
        <v>2468</v>
      </c>
      <c r="D29" s="163">
        <v>1159</v>
      </c>
      <c r="E29" s="163">
        <v>1309</v>
      </c>
      <c r="F29" s="67">
        <f t="shared" si="0"/>
        <v>1.6962199312714776</v>
      </c>
      <c r="G29" s="62">
        <f t="shared" si="1"/>
        <v>10228.684370867029</v>
      </c>
      <c r="H29" s="64">
        <v>0.241282252</v>
      </c>
    </row>
    <row r="30" spans="1:8" x14ac:dyDescent="0.15">
      <c r="A30" s="52" t="s">
        <v>198</v>
      </c>
      <c r="B30" s="164">
        <v>1975</v>
      </c>
      <c r="C30" s="165">
        <v>3151</v>
      </c>
      <c r="D30" s="165">
        <v>1521</v>
      </c>
      <c r="E30" s="165">
        <v>1630</v>
      </c>
      <c r="F30" s="66">
        <f t="shared" si="0"/>
        <v>1.5954430379746836</v>
      </c>
      <c r="G30" s="59">
        <f t="shared" si="1"/>
        <v>11359.983763911749</v>
      </c>
      <c r="H30" s="61">
        <v>0.27737715699999999</v>
      </c>
    </row>
    <row r="31" spans="1:8" x14ac:dyDescent="0.15">
      <c r="A31" s="52" t="s">
        <v>199</v>
      </c>
      <c r="B31" s="162">
        <v>813</v>
      </c>
      <c r="C31" s="163">
        <v>1605</v>
      </c>
      <c r="D31" s="163">
        <v>782</v>
      </c>
      <c r="E31" s="163">
        <v>823</v>
      </c>
      <c r="F31" s="67">
        <f t="shared" si="0"/>
        <v>1.9741697416974169</v>
      </c>
      <c r="G31" s="62">
        <f t="shared" si="1"/>
        <v>11279.430749267285</v>
      </c>
      <c r="H31" s="64">
        <v>0.14229441500000001</v>
      </c>
    </row>
    <row r="32" spans="1:8" x14ac:dyDescent="0.15">
      <c r="A32" s="52" t="s">
        <v>200</v>
      </c>
      <c r="B32" s="162">
        <v>1043</v>
      </c>
      <c r="C32" s="163">
        <v>2178</v>
      </c>
      <c r="D32" s="163">
        <v>980</v>
      </c>
      <c r="E32" s="163">
        <v>1198</v>
      </c>
      <c r="F32" s="67">
        <f t="shared" si="0"/>
        <v>2.0882070949185043</v>
      </c>
      <c r="G32" s="62">
        <f t="shared" si="1"/>
        <v>12806.500405559758</v>
      </c>
      <c r="H32" s="64">
        <v>0.17006988100000001</v>
      </c>
    </row>
    <row r="33" spans="1:8" x14ac:dyDescent="0.15">
      <c r="A33" s="52" t="s">
        <v>201</v>
      </c>
      <c r="B33" s="162">
        <v>1069</v>
      </c>
      <c r="C33" s="163">
        <v>2200</v>
      </c>
      <c r="D33" s="163">
        <v>1019</v>
      </c>
      <c r="E33" s="163">
        <v>1181</v>
      </c>
      <c r="F33" s="67">
        <f t="shared" si="0"/>
        <v>2.0579981290926099</v>
      </c>
      <c r="G33" s="62">
        <f t="shared" si="1"/>
        <v>9409.8535092825387</v>
      </c>
      <c r="H33" s="64">
        <v>0.233797476</v>
      </c>
    </row>
    <row r="34" spans="1:8" x14ac:dyDescent="0.15">
      <c r="A34" s="52" t="s">
        <v>202</v>
      </c>
      <c r="B34" s="162">
        <v>707</v>
      </c>
      <c r="C34" s="163">
        <v>1478</v>
      </c>
      <c r="D34" s="163">
        <v>727</v>
      </c>
      <c r="E34" s="163">
        <v>751</v>
      </c>
      <c r="F34" s="67">
        <f t="shared" si="0"/>
        <v>2.0905233380480905</v>
      </c>
      <c r="G34" s="62">
        <f t="shared" si="1"/>
        <v>6462.1984519807984</v>
      </c>
      <c r="H34" s="64">
        <v>0.228714734</v>
      </c>
    </row>
    <row r="35" spans="1:8" x14ac:dyDescent="0.15">
      <c r="A35" s="52" t="s">
        <v>203</v>
      </c>
      <c r="B35" s="164">
        <v>293</v>
      </c>
      <c r="C35" s="165">
        <v>671</v>
      </c>
      <c r="D35" s="165">
        <v>331</v>
      </c>
      <c r="E35" s="165">
        <v>340</v>
      </c>
      <c r="F35" s="66">
        <f t="shared" si="0"/>
        <v>2.2901023890784984</v>
      </c>
      <c r="G35" s="59">
        <f t="shared" si="1"/>
        <v>6078.1163101974753</v>
      </c>
      <c r="H35" s="61">
        <v>0.11039604472099999</v>
      </c>
    </row>
    <row r="36" spans="1:8" x14ac:dyDescent="0.15">
      <c r="A36" s="52" t="s">
        <v>204</v>
      </c>
      <c r="B36" s="162">
        <v>386</v>
      </c>
      <c r="C36" s="163">
        <v>1047</v>
      </c>
      <c r="D36" s="163">
        <v>522</v>
      </c>
      <c r="E36" s="163">
        <v>525</v>
      </c>
      <c r="F36" s="67">
        <f t="shared" si="0"/>
        <v>2.7124352331606216</v>
      </c>
      <c r="G36" s="62">
        <f t="shared" si="1"/>
        <v>8928.9913646760833</v>
      </c>
      <c r="H36" s="64">
        <v>0.117258485</v>
      </c>
    </row>
    <row r="37" spans="1:8" x14ac:dyDescent="0.15">
      <c r="A37" s="52" t="s">
        <v>205</v>
      </c>
      <c r="B37" s="162">
        <v>417</v>
      </c>
      <c r="C37" s="163">
        <v>1053</v>
      </c>
      <c r="D37" s="163">
        <v>494</v>
      </c>
      <c r="E37" s="163">
        <v>559</v>
      </c>
      <c r="F37" s="67">
        <f t="shared" si="0"/>
        <v>2.5251798561151078</v>
      </c>
      <c r="G37" s="62">
        <f t="shared" si="1"/>
        <v>5879.619268018223</v>
      </c>
      <c r="H37" s="64">
        <v>0.17909322899999999</v>
      </c>
    </row>
    <row r="38" spans="1:8" x14ac:dyDescent="0.15">
      <c r="A38" s="52" t="s">
        <v>206</v>
      </c>
      <c r="B38" s="162">
        <v>752</v>
      </c>
      <c r="C38" s="163">
        <v>1759</v>
      </c>
      <c r="D38" s="163">
        <v>915</v>
      </c>
      <c r="E38" s="163">
        <v>844</v>
      </c>
      <c r="F38" s="67">
        <f t="shared" si="0"/>
        <v>2.3390957446808511</v>
      </c>
      <c r="G38" s="62">
        <f t="shared" si="1"/>
        <v>5435.9354792840822</v>
      </c>
      <c r="H38" s="64">
        <v>0.32358735799999999</v>
      </c>
    </row>
    <row r="39" spans="1:8" x14ac:dyDescent="0.15">
      <c r="A39" s="52" t="s">
        <v>207</v>
      </c>
      <c r="B39" s="162">
        <v>388</v>
      </c>
      <c r="C39" s="163">
        <v>787</v>
      </c>
      <c r="D39" s="163">
        <v>379</v>
      </c>
      <c r="E39" s="163">
        <v>408</v>
      </c>
      <c r="F39" s="67">
        <f t="shared" si="0"/>
        <v>2.0283505154639174</v>
      </c>
      <c r="G39" s="62">
        <f t="shared" si="1"/>
        <v>12248.600395077283</v>
      </c>
      <c r="H39" s="64">
        <v>6.4252239000000003E-2</v>
      </c>
    </row>
    <row r="40" spans="1:8" ht="13.5" thickBot="1" x14ac:dyDescent="0.2">
      <c r="A40" s="153" t="s">
        <v>208</v>
      </c>
      <c r="B40" s="168">
        <v>7369</v>
      </c>
      <c r="C40" s="169">
        <v>14971</v>
      </c>
      <c r="D40" s="169">
        <v>7132</v>
      </c>
      <c r="E40" s="169">
        <v>7839</v>
      </c>
      <c r="F40" s="76">
        <f t="shared" si="0"/>
        <v>2.0316189442258108</v>
      </c>
      <c r="G40" s="75">
        <f t="shared" si="1"/>
        <v>7196.6818603950524</v>
      </c>
      <c r="H40" s="77">
        <v>2.080264251</v>
      </c>
    </row>
    <row r="41" spans="1:8" x14ac:dyDescent="0.15">
      <c r="H41" s="102" t="s">
        <v>552</v>
      </c>
    </row>
    <row r="42" spans="1:8" x14ac:dyDescent="0.15">
      <c r="A42" s="2" t="s">
        <v>553</v>
      </c>
    </row>
    <row r="43" spans="1:8" x14ac:dyDescent="0.15">
      <c r="A43" s="2" t="s">
        <v>554</v>
      </c>
    </row>
    <row r="62" spans="1:8" x14ac:dyDescent="0.15">
      <c r="A62" s="228"/>
      <c r="B62" s="228"/>
      <c r="C62" s="228"/>
      <c r="D62" s="228"/>
      <c r="E62" s="228"/>
      <c r="F62" s="228"/>
      <c r="G62" s="228"/>
      <c r="H62" s="228"/>
    </row>
    <row r="63" spans="1:8" x14ac:dyDescent="0.15">
      <c r="A63" s="245"/>
      <c r="B63" s="245"/>
      <c r="C63" s="245"/>
      <c r="D63" s="245"/>
      <c r="E63" s="245"/>
      <c r="F63" s="245"/>
      <c r="G63" s="245"/>
      <c r="H63" s="245"/>
    </row>
  </sheetData>
  <mergeCells count="7">
    <mergeCell ref="A62:H62"/>
    <mergeCell ref="A63:H63"/>
    <mergeCell ref="H3:H4"/>
    <mergeCell ref="A3:A4"/>
    <mergeCell ref="B3:B4"/>
    <mergeCell ref="F3:F4"/>
    <mergeCell ref="G3:G4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36</oddFooter>
  </headerFooter>
  <ignoredErrors>
    <ignoredError sqref="F5:G4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J63"/>
  <sheetViews>
    <sheetView zoomScaleNormal="100" zoomScaleSheetLayoutView="115" workbookViewId="0"/>
  </sheetViews>
  <sheetFormatPr defaultRowHeight="12.75" x14ac:dyDescent="0.15"/>
  <cols>
    <col min="1" max="1" width="9" style="2" customWidth="1"/>
    <col min="2" max="2" width="8.5" style="2" bestFit="1" customWidth="1"/>
    <col min="3" max="4" width="9" style="2" customWidth="1"/>
    <col min="5" max="5" width="8.25" style="2" customWidth="1"/>
    <col min="6" max="6" width="9" style="2" customWidth="1"/>
    <col min="7" max="7" width="8" style="2" customWidth="1"/>
    <col min="8" max="9" width="9" style="2"/>
    <col min="10" max="10" width="8.25" style="2" customWidth="1"/>
    <col min="11" max="16384" width="9" style="2"/>
  </cols>
  <sheetData>
    <row r="8" spans="1:10" x14ac:dyDescent="0.15">
      <c r="A8" s="2" t="s">
        <v>225</v>
      </c>
    </row>
    <row r="9" spans="1:10" ht="13.5" thickBot="1" x14ac:dyDescent="0.2">
      <c r="J9" s="102" t="s">
        <v>561</v>
      </c>
    </row>
    <row r="10" spans="1:10" x14ac:dyDescent="0.15">
      <c r="A10" s="259" t="s">
        <v>226</v>
      </c>
      <c r="B10" s="256" t="s">
        <v>227</v>
      </c>
      <c r="C10" s="256"/>
      <c r="D10" s="256"/>
      <c r="E10" s="261" t="s">
        <v>231</v>
      </c>
      <c r="F10" s="263" t="s">
        <v>226</v>
      </c>
      <c r="G10" s="256" t="s">
        <v>227</v>
      </c>
      <c r="H10" s="256"/>
      <c r="I10" s="256"/>
      <c r="J10" s="257" t="s">
        <v>231</v>
      </c>
    </row>
    <row r="11" spans="1:10" x14ac:dyDescent="0.15">
      <c r="A11" s="260"/>
      <c r="B11" s="90" t="s">
        <v>228</v>
      </c>
      <c r="C11" s="90" t="s">
        <v>229</v>
      </c>
      <c r="D11" s="90" t="s">
        <v>230</v>
      </c>
      <c r="E11" s="262"/>
      <c r="F11" s="264"/>
      <c r="G11" s="90" t="s">
        <v>228</v>
      </c>
      <c r="H11" s="90" t="s">
        <v>229</v>
      </c>
      <c r="I11" s="90" t="s">
        <v>230</v>
      </c>
      <c r="J11" s="258"/>
    </row>
    <row r="12" spans="1:10" x14ac:dyDescent="0.15">
      <c r="A12" s="154" t="s">
        <v>228</v>
      </c>
      <c r="B12" s="78">
        <v>430385</v>
      </c>
      <c r="C12" s="78">
        <v>210497</v>
      </c>
      <c r="D12" s="78">
        <v>219888</v>
      </c>
      <c r="E12" s="32">
        <v>100</v>
      </c>
      <c r="F12" s="85"/>
    </row>
    <row r="13" spans="1:10" x14ac:dyDescent="0.15">
      <c r="A13" s="79" t="s">
        <v>232</v>
      </c>
      <c r="B13" s="10">
        <v>14029</v>
      </c>
      <c r="C13" s="10">
        <v>7238</v>
      </c>
      <c r="D13" s="10">
        <v>6791</v>
      </c>
      <c r="E13" s="32">
        <v>3.2596396249869306</v>
      </c>
      <c r="F13" s="83" t="s">
        <v>238</v>
      </c>
      <c r="G13" s="10">
        <v>20002</v>
      </c>
      <c r="H13" s="10">
        <v>10336</v>
      </c>
      <c r="I13" s="10">
        <v>9666</v>
      </c>
      <c r="J13" s="11">
        <v>4.6474668029787285</v>
      </c>
    </row>
    <row r="14" spans="1:10" x14ac:dyDescent="0.15">
      <c r="A14" s="79">
        <v>0</v>
      </c>
      <c r="B14" s="10">
        <v>2298</v>
      </c>
      <c r="C14" s="80">
        <v>1210</v>
      </c>
      <c r="D14" s="80">
        <v>1088</v>
      </c>
      <c r="E14" s="32">
        <v>0.53394054160809512</v>
      </c>
      <c r="F14" s="83">
        <v>30</v>
      </c>
      <c r="G14" s="10">
        <v>3826</v>
      </c>
      <c r="H14" s="80">
        <v>2021</v>
      </c>
      <c r="I14" s="80">
        <v>1805</v>
      </c>
      <c r="J14" s="32">
        <v>0.88897150225960475</v>
      </c>
    </row>
    <row r="15" spans="1:10" x14ac:dyDescent="0.15">
      <c r="A15" s="79">
        <v>1</v>
      </c>
      <c r="B15" s="10">
        <v>2682</v>
      </c>
      <c r="C15" s="80">
        <v>1385</v>
      </c>
      <c r="D15" s="80">
        <v>1297</v>
      </c>
      <c r="E15" s="32">
        <v>0.62316298198124942</v>
      </c>
      <c r="F15" s="83">
        <v>31</v>
      </c>
      <c r="G15" s="10">
        <v>3777</v>
      </c>
      <c r="H15" s="80">
        <v>1926</v>
      </c>
      <c r="I15" s="80">
        <v>1851</v>
      </c>
      <c r="J15" s="32">
        <v>0.87758634710782202</v>
      </c>
    </row>
    <row r="16" spans="1:10" x14ac:dyDescent="0.15">
      <c r="A16" s="79">
        <v>2</v>
      </c>
      <c r="B16" s="10">
        <v>2825</v>
      </c>
      <c r="C16" s="80">
        <v>1456</v>
      </c>
      <c r="D16" s="80">
        <v>1369</v>
      </c>
      <c r="E16" s="32">
        <v>0.65638904701604373</v>
      </c>
      <c r="F16" s="83">
        <v>32</v>
      </c>
      <c r="G16" s="10">
        <v>3884</v>
      </c>
      <c r="H16" s="80">
        <v>1964</v>
      </c>
      <c r="I16" s="80">
        <v>1920</v>
      </c>
      <c r="J16" s="32">
        <v>0.90244780835763327</v>
      </c>
    </row>
    <row r="17" spans="1:10" x14ac:dyDescent="0.15">
      <c r="A17" s="79">
        <v>3</v>
      </c>
      <c r="B17" s="10">
        <v>3054</v>
      </c>
      <c r="C17" s="80">
        <v>1537</v>
      </c>
      <c r="D17" s="80">
        <v>1517</v>
      </c>
      <c r="E17" s="32">
        <v>0.70959722109274259</v>
      </c>
      <c r="F17" s="83">
        <v>33</v>
      </c>
      <c r="G17" s="10">
        <v>4153</v>
      </c>
      <c r="H17" s="80">
        <v>2122</v>
      </c>
      <c r="I17" s="80">
        <v>2031</v>
      </c>
      <c r="J17" s="32">
        <v>0.96494998663986897</v>
      </c>
    </row>
    <row r="18" spans="1:10" x14ac:dyDescent="0.15">
      <c r="A18" s="79">
        <v>4</v>
      </c>
      <c r="B18" s="10">
        <v>3170</v>
      </c>
      <c r="C18" s="80">
        <v>1650</v>
      </c>
      <c r="D18" s="80">
        <v>1520</v>
      </c>
      <c r="E18" s="32">
        <v>0.73654983328879953</v>
      </c>
      <c r="F18" s="83">
        <v>34</v>
      </c>
      <c r="G18" s="10">
        <v>4362</v>
      </c>
      <c r="H18" s="80">
        <v>2303</v>
      </c>
      <c r="I18" s="80">
        <v>2059</v>
      </c>
      <c r="J18" s="32">
        <v>1.0135111586137993</v>
      </c>
    </row>
    <row r="19" spans="1:10" x14ac:dyDescent="0.15">
      <c r="A19" s="79"/>
      <c r="B19" s="81"/>
      <c r="C19" s="81"/>
      <c r="D19" s="81"/>
      <c r="E19" s="32"/>
      <c r="F19" s="85"/>
    </row>
    <row r="20" spans="1:10" x14ac:dyDescent="0.15">
      <c r="A20" s="79" t="s">
        <v>233</v>
      </c>
      <c r="B20" s="10">
        <v>17418</v>
      </c>
      <c r="C20" s="80">
        <v>8976</v>
      </c>
      <c r="D20" s="80">
        <v>8442</v>
      </c>
      <c r="E20" s="32">
        <v>4.0470741313010441</v>
      </c>
      <c r="F20" s="83" t="s">
        <v>239</v>
      </c>
      <c r="G20" s="10">
        <v>23898</v>
      </c>
      <c r="H20" s="10">
        <v>12137</v>
      </c>
      <c r="I20" s="10">
        <v>11761</v>
      </c>
      <c r="J20" s="32">
        <v>5.5527028125980227</v>
      </c>
    </row>
    <row r="21" spans="1:10" x14ac:dyDescent="0.15">
      <c r="A21" s="79">
        <v>5</v>
      </c>
      <c r="B21" s="10">
        <v>3288</v>
      </c>
      <c r="C21" s="10">
        <v>1606</v>
      </c>
      <c r="D21" s="10">
        <v>1682</v>
      </c>
      <c r="E21" s="32">
        <v>0.76396714569513346</v>
      </c>
      <c r="F21" s="83">
        <v>35</v>
      </c>
      <c r="G21" s="10">
        <v>4317</v>
      </c>
      <c r="H21" s="80">
        <v>2177</v>
      </c>
      <c r="I21" s="80">
        <v>2140</v>
      </c>
      <c r="J21" s="32">
        <v>1.0030554038825701</v>
      </c>
    </row>
    <row r="22" spans="1:10" x14ac:dyDescent="0.15">
      <c r="A22" s="79">
        <v>6</v>
      </c>
      <c r="B22" s="10">
        <v>3471</v>
      </c>
      <c r="C22" s="80">
        <v>1827</v>
      </c>
      <c r="D22" s="80">
        <v>1644</v>
      </c>
      <c r="E22" s="32">
        <v>0.80648721493546471</v>
      </c>
      <c r="F22" s="83">
        <v>36</v>
      </c>
      <c r="G22" s="10">
        <v>4569</v>
      </c>
      <c r="H22" s="80">
        <v>2303</v>
      </c>
      <c r="I22" s="80">
        <v>2266</v>
      </c>
      <c r="J22" s="32">
        <v>1.0616076303774526</v>
      </c>
    </row>
    <row r="23" spans="1:10" x14ac:dyDescent="0.15">
      <c r="A23" s="79">
        <v>7</v>
      </c>
      <c r="B23" s="10">
        <v>3496</v>
      </c>
      <c r="C23" s="80">
        <v>1808</v>
      </c>
      <c r="D23" s="80">
        <v>1688</v>
      </c>
      <c r="E23" s="32">
        <v>0.81229596756392541</v>
      </c>
      <c r="F23" s="83">
        <v>37</v>
      </c>
      <c r="G23" s="10">
        <v>4965</v>
      </c>
      <c r="H23" s="80">
        <v>2535</v>
      </c>
      <c r="I23" s="80">
        <v>2430</v>
      </c>
      <c r="J23" s="32">
        <v>1.1536182720122681</v>
      </c>
    </row>
    <row r="24" spans="1:10" x14ac:dyDescent="0.15">
      <c r="A24" s="79">
        <v>8</v>
      </c>
      <c r="B24" s="10">
        <v>3509</v>
      </c>
      <c r="C24" s="80">
        <v>1827</v>
      </c>
      <c r="D24" s="80">
        <v>1682</v>
      </c>
      <c r="E24" s="32">
        <v>0.81531651893072477</v>
      </c>
      <c r="F24" s="83">
        <v>38</v>
      </c>
      <c r="G24" s="10">
        <v>4941</v>
      </c>
      <c r="H24" s="80">
        <v>2470</v>
      </c>
      <c r="I24" s="80">
        <v>2471</v>
      </c>
      <c r="J24" s="32">
        <v>1.148041869488946</v>
      </c>
    </row>
    <row r="25" spans="1:10" x14ac:dyDescent="0.15">
      <c r="A25" s="79">
        <v>9</v>
      </c>
      <c r="B25" s="10">
        <v>3654</v>
      </c>
      <c r="C25" s="80">
        <v>1908</v>
      </c>
      <c r="D25" s="80">
        <v>1746</v>
      </c>
      <c r="E25" s="32">
        <v>0.84900728417579618</v>
      </c>
      <c r="F25" s="83">
        <v>39</v>
      </c>
      <c r="G25" s="10">
        <v>5106</v>
      </c>
      <c r="H25" s="80">
        <v>2652</v>
      </c>
      <c r="I25" s="80">
        <v>2454</v>
      </c>
      <c r="J25" s="32">
        <v>1.1863796368367856</v>
      </c>
    </row>
    <row r="26" spans="1:10" x14ac:dyDescent="0.15">
      <c r="A26" s="79"/>
      <c r="B26" s="81"/>
      <c r="C26" s="81"/>
      <c r="D26" s="81"/>
      <c r="E26" s="32"/>
      <c r="F26" s="85"/>
    </row>
    <row r="27" spans="1:10" x14ac:dyDescent="0.15">
      <c r="A27" s="79" t="s">
        <v>234</v>
      </c>
      <c r="B27" s="10">
        <v>19718</v>
      </c>
      <c r="C27" s="80">
        <v>10038</v>
      </c>
      <c r="D27" s="80">
        <v>9680</v>
      </c>
      <c r="E27" s="32">
        <v>4.5814793731194161</v>
      </c>
      <c r="F27" s="83" t="s">
        <v>240</v>
      </c>
      <c r="G27" s="10">
        <v>28383</v>
      </c>
      <c r="H27" s="10">
        <v>14299</v>
      </c>
      <c r="I27" s="10">
        <v>14084</v>
      </c>
      <c r="J27" s="32">
        <v>6.5947930341438479</v>
      </c>
    </row>
    <row r="28" spans="1:10" x14ac:dyDescent="0.15">
      <c r="A28" s="79">
        <v>10</v>
      </c>
      <c r="B28" s="10">
        <v>3730</v>
      </c>
      <c r="C28" s="80">
        <v>1916</v>
      </c>
      <c r="D28" s="80">
        <v>1814</v>
      </c>
      <c r="E28" s="32">
        <v>0.86666589216631618</v>
      </c>
      <c r="F28" s="83">
        <v>40</v>
      </c>
      <c r="G28" s="10">
        <v>5172</v>
      </c>
      <c r="H28" s="80">
        <v>2613</v>
      </c>
      <c r="I28" s="80">
        <v>2559</v>
      </c>
      <c r="J28" s="32">
        <v>1.2017147437759215</v>
      </c>
    </row>
    <row r="29" spans="1:10" x14ac:dyDescent="0.15">
      <c r="A29" s="79">
        <v>11</v>
      </c>
      <c r="B29" s="10">
        <v>3956</v>
      </c>
      <c r="C29" s="10">
        <v>1999</v>
      </c>
      <c r="D29" s="10">
        <v>1957</v>
      </c>
      <c r="E29" s="32">
        <v>0.91917701592759971</v>
      </c>
      <c r="F29" s="83">
        <v>41</v>
      </c>
      <c r="G29" s="10">
        <v>5395</v>
      </c>
      <c r="H29" s="80">
        <v>2754</v>
      </c>
      <c r="I29" s="80">
        <v>2641</v>
      </c>
      <c r="J29" s="32">
        <v>1.2535288172217898</v>
      </c>
    </row>
    <row r="30" spans="1:10" x14ac:dyDescent="0.15">
      <c r="A30" s="79">
        <v>12</v>
      </c>
      <c r="B30" s="10">
        <v>3943</v>
      </c>
      <c r="C30" s="80">
        <v>2048</v>
      </c>
      <c r="D30" s="80">
        <v>1895</v>
      </c>
      <c r="E30" s="32">
        <v>0.91615646456080013</v>
      </c>
      <c r="F30" s="83">
        <v>42</v>
      </c>
      <c r="G30" s="10">
        <v>5762</v>
      </c>
      <c r="H30" s="80">
        <v>2853</v>
      </c>
      <c r="I30" s="80">
        <v>2909</v>
      </c>
      <c r="J30" s="32">
        <v>1.3388013058075909</v>
      </c>
    </row>
    <row r="31" spans="1:10" x14ac:dyDescent="0.15">
      <c r="A31" s="79">
        <v>13</v>
      </c>
      <c r="B31" s="10">
        <v>4035</v>
      </c>
      <c r="C31" s="80">
        <v>2037</v>
      </c>
      <c r="D31" s="80">
        <v>1998</v>
      </c>
      <c r="E31" s="32">
        <v>0.93753267423353515</v>
      </c>
      <c r="F31" s="83">
        <v>43</v>
      </c>
      <c r="G31" s="10">
        <v>5854</v>
      </c>
      <c r="H31" s="80">
        <v>2942</v>
      </c>
      <c r="I31" s="80">
        <v>2912</v>
      </c>
      <c r="J31" s="32">
        <v>1.3601775154803257</v>
      </c>
    </row>
    <row r="32" spans="1:10" x14ac:dyDescent="0.15">
      <c r="A32" s="79">
        <v>14</v>
      </c>
      <c r="B32" s="10">
        <v>4054</v>
      </c>
      <c r="C32" s="80">
        <v>2038</v>
      </c>
      <c r="D32" s="80">
        <v>2016</v>
      </c>
      <c r="E32" s="32">
        <v>0.94194732623116506</v>
      </c>
      <c r="F32" s="83">
        <v>44</v>
      </c>
      <c r="G32" s="10">
        <v>6200</v>
      </c>
      <c r="H32" s="80">
        <v>3137</v>
      </c>
      <c r="I32" s="80">
        <v>3063</v>
      </c>
      <c r="J32" s="32">
        <v>1.44057065185822</v>
      </c>
    </row>
    <row r="33" spans="1:10" x14ac:dyDescent="0.15">
      <c r="A33" s="79"/>
      <c r="B33" s="81"/>
      <c r="C33" s="81"/>
      <c r="D33" s="81"/>
      <c r="E33" s="32"/>
      <c r="F33" s="85"/>
    </row>
    <row r="34" spans="1:10" x14ac:dyDescent="0.15">
      <c r="A34" s="79" t="s">
        <v>235</v>
      </c>
      <c r="B34" s="10">
        <v>21423</v>
      </c>
      <c r="C34" s="80">
        <v>10992</v>
      </c>
      <c r="D34" s="80">
        <v>10431</v>
      </c>
      <c r="E34" s="32">
        <v>4.9776363023804269</v>
      </c>
      <c r="F34" s="83" t="s">
        <v>241</v>
      </c>
      <c r="G34" s="10">
        <v>35856</v>
      </c>
      <c r="H34" s="10">
        <v>18104</v>
      </c>
      <c r="I34" s="10">
        <v>17752</v>
      </c>
      <c r="J34" s="32">
        <v>8.3311453698432807</v>
      </c>
    </row>
    <row r="35" spans="1:10" x14ac:dyDescent="0.15">
      <c r="A35" s="79">
        <v>15</v>
      </c>
      <c r="B35" s="10">
        <v>4140</v>
      </c>
      <c r="C35" s="80">
        <v>2099</v>
      </c>
      <c r="D35" s="80">
        <v>2041</v>
      </c>
      <c r="E35" s="32">
        <v>0.9619294352730694</v>
      </c>
      <c r="F35" s="83">
        <v>45</v>
      </c>
      <c r="G35" s="10">
        <v>6468</v>
      </c>
      <c r="H35" s="80">
        <v>3245</v>
      </c>
      <c r="I35" s="80">
        <v>3223</v>
      </c>
      <c r="J35" s="32">
        <v>1.5028404800353172</v>
      </c>
    </row>
    <row r="36" spans="1:10" x14ac:dyDescent="0.15">
      <c r="A36" s="79">
        <v>16</v>
      </c>
      <c r="B36" s="10">
        <v>4080</v>
      </c>
      <c r="C36" s="80">
        <v>2101</v>
      </c>
      <c r="D36" s="80">
        <v>1979</v>
      </c>
      <c r="E36" s="32">
        <v>0.94798842896476421</v>
      </c>
      <c r="F36" s="83">
        <v>46</v>
      </c>
      <c r="G36" s="10">
        <v>6719</v>
      </c>
      <c r="H36" s="80">
        <v>3342</v>
      </c>
      <c r="I36" s="80">
        <v>3377</v>
      </c>
      <c r="J36" s="32">
        <v>1.5611603564250613</v>
      </c>
    </row>
    <row r="37" spans="1:10" x14ac:dyDescent="0.15">
      <c r="A37" s="79">
        <v>17</v>
      </c>
      <c r="B37" s="10">
        <v>4164</v>
      </c>
      <c r="C37" s="10">
        <v>2151</v>
      </c>
      <c r="D37" s="10">
        <v>2013</v>
      </c>
      <c r="E37" s="32">
        <v>0.96750583779639154</v>
      </c>
      <c r="F37" s="83">
        <v>47</v>
      </c>
      <c r="G37" s="10">
        <v>7258</v>
      </c>
      <c r="H37" s="80">
        <v>3709</v>
      </c>
      <c r="I37" s="80">
        <v>3549</v>
      </c>
      <c r="J37" s="32">
        <v>1.686397063094671</v>
      </c>
    </row>
    <row r="38" spans="1:10" x14ac:dyDescent="0.15">
      <c r="A38" s="79">
        <v>18</v>
      </c>
      <c r="B38" s="10">
        <v>4366</v>
      </c>
      <c r="C38" s="80">
        <v>2276</v>
      </c>
      <c r="D38" s="80">
        <v>2090</v>
      </c>
      <c r="E38" s="32">
        <v>1.014440559034353</v>
      </c>
      <c r="F38" s="83">
        <v>48</v>
      </c>
      <c r="G38" s="10">
        <v>7648</v>
      </c>
      <c r="H38" s="80">
        <v>3851</v>
      </c>
      <c r="I38" s="80">
        <v>3797</v>
      </c>
      <c r="J38" s="32">
        <v>1.7770136040986559</v>
      </c>
    </row>
    <row r="39" spans="1:10" x14ac:dyDescent="0.15">
      <c r="A39" s="79">
        <v>19</v>
      </c>
      <c r="B39" s="10">
        <v>4673</v>
      </c>
      <c r="C39" s="80">
        <v>2365</v>
      </c>
      <c r="D39" s="80">
        <v>2308</v>
      </c>
      <c r="E39" s="32">
        <v>1.0857720413118488</v>
      </c>
      <c r="F39" s="83">
        <v>49</v>
      </c>
      <c r="G39" s="10">
        <v>7763</v>
      </c>
      <c r="H39" s="80">
        <v>3957</v>
      </c>
      <c r="I39" s="80">
        <v>3806</v>
      </c>
      <c r="J39" s="32">
        <v>1.8037338661895743</v>
      </c>
    </row>
    <row r="40" spans="1:10" x14ac:dyDescent="0.15">
      <c r="A40" s="79"/>
      <c r="B40" s="81"/>
      <c r="C40" s="81"/>
      <c r="D40" s="81"/>
      <c r="E40" s="32"/>
      <c r="F40" s="85"/>
    </row>
    <row r="41" spans="1:10" x14ac:dyDescent="0.15">
      <c r="A41" s="79" t="s">
        <v>236</v>
      </c>
      <c r="B41" s="10">
        <v>23504</v>
      </c>
      <c r="C41" s="80">
        <v>11998</v>
      </c>
      <c r="D41" s="80">
        <v>11506</v>
      </c>
      <c r="E41" s="32">
        <v>5.4611568711734844</v>
      </c>
      <c r="F41" s="86" t="s">
        <v>243</v>
      </c>
      <c r="G41" s="10">
        <v>37367</v>
      </c>
      <c r="H41" s="10">
        <v>19135</v>
      </c>
      <c r="I41" s="10">
        <v>18232</v>
      </c>
      <c r="J41" s="32">
        <v>8.682226378707437</v>
      </c>
    </row>
    <row r="42" spans="1:10" x14ac:dyDescent="0.15">
      <c r="A42" s="79">
        <v>20</v>
      </c>
      <c r="B42" s="10">
        <v>4823</v>
      </c>
      <c r="C42" s="80">
        <v>2454</v>
      </c>
      <c r="D42" s="80">
        <v>2369</v>
      </c>
      <c r="E42" s="32">
        <v>1.1206245570826121</v>
      </c>
      <c r="F42" s="86">
        <v>50</v>
      </c>
      <c r="G42" s="10">
        <v>7860</v>
      </c>
      <c r="H42" s="80">
        <v>3948</v>
      </c>
      <c r="I42" s="80">
        <v>3912</v>
      </c>
      <c r="J42" s="32">
        <v>1.8262718263880016</v>
      </c>
    </row>
    <row r="43" spans="1:10" x14ac:dyDescent="0.15">
      <c r="A43" s="79">
        <v>21</v>
      </c>
      <c r="B43" s="10">
        <v>4875</v>
      </c>
      <c r="C43" s="80">
        <v>2518</v>
      </c>
      <c r="D43" s="80">
        <v>2357</v>
      </c>
      <c r="E43" s="32">
        <v>1.1327067625498102</v>
      </c>
      <c r="F43" s="86">
        <v>51</v>
      </c>
      <c r="G43" s="10">
        <v>7550</v>
      </c>
      <c r="H43" s="80">
        <v>3837</v>
      </c>
      <c r="I43" s="80">
        <v>3713</v>
      </c>
      <c r="J43" s="32">
        <v>1.7542432937950905</v>
      </c>
    </row>
    <row r="44" spans="1:10" x14ac:dyDescent="0.15">
      <c r="A44" s="79">
        <v>22</v>
      </c>
      <c r="B44" s="10">
        <v>4773</v>
      </c>
      <c r="C44" s="80">
        <v>2414</v>
      </c>
      <c r="D44" s="80">
        <v>2359</v>
      </c>
      <c r="E44" s="32">
        <v>1.1090070518256909</v>
      </c>
      <c r="F44" s="86">
        <v>52</v>
      </c>
      <c r="G44" s="10">
        <v>7431</v>
      </c>
      <c r="H44" s="80">
        <v>3826</v>
      </c>
      <c r="I44" s="80">
        <v>3605</v>
      </c>
      <c r="J44" s="32">
        <v>1.7265936312836183</v>
      </c>
    </row>
    <row r="45" spans="1:10" x14ac:dyDescent="0.15">
      <c r="A45" s="79">
        <v>23</v>
      </c>
      <c r="B45" s="10">
        <v>4600</v>
      </c>
      <c r="C45" s="10">
        <v>2326</v>
      </c>
      <c r="D45" s="10">
        <v>2274</v>
      </c>
      <c r="E45" s="32">
        <v>1.068810483636744</v>
      </c>
      <c r="F45" s="86">
        <v>53</v>
      </c>
      <c r="G45" s="10">
        <v>7250</v>
      </c>
      <c r="H45" s="80">
        <v>3714</v>
      </c>
      <c r="I45" s="80">
        <v>3536</v>
      </c>
      <c r="J45" s="32">
        <v>1.6845382622535636</v>
      </c>
    </row>
    <row r="46" spans="1:10" x14ac:dyDescent="0.15">
      <c r="A46" s="79">
        <v>24</v>
      </c>
      <c r="B46" s="10">
        <v>4433</v>
      </c>
      <c r="C46" s="80">
        <v>2286</v>
      </c>
      <c r="D46" s="80">
        <v>2147</v>
      </c>
      <c r="E46" s="32">
        <v>1.0300080160786274</v>
      </c>
      <c r="F46" s="86">
        <v>54</v>
      </c>
      <c r="G46" s="10">
        <v>7276</v>
      </c>
      <c r="H46" s="80">
        <v>3810</v>
      </c>
      <c r="I46" s="80">
        <v>3466</v>
      </c>
      <c r="J46" s="32">
        <v>1.6905793649871628</v>
      </c>
    </row>
    <row r="47" spans="1:10" x14ac:dyDescent="0.15">
      <c r="A47" s="79"/>
      <c r="B47" s="10"/>
      <c r="C47" s="80"/>
      <c r="D47" s="80"/>
      <c r="E47" s="32"/>
      <c r="F47" s="86"/>
      <c r="G47" s="81"/>
      <c r="H47" s="81"/>
      <c r="I47" s="81"/>
      <c r="J47" s="32"/>
    </row>
    <row r="48" spans="1:10" x14ac:dyDescent="0.15">
      <c r="A48" s="79" t="s">
        <v>237</v>
      </c>
      <c r="B48" s="10">
        <v>19838</v>
      </c>
      <c r="C48" s="80">
        <v>10114</v>
      </c>
      <c r="D48" s="80">
        <v>9724</v>
      </c>
      <c r="E48" s="32">
        <v>4.6093613857360269</v>
      </c>
      <c r="F48" s="86" t="s">
        <v>244</v>
      </c>
      <c r="G48" s="10">
        <v>28456</v>
      </c>
      <c r="H48" s="80">
        <v>14587</v>
      </c>
      <c r="I48" s="80">
        <v>13869</v>
      </c>
      <c r="J48" s="32">
        <v>6.6117545918189524</v>
      </c>
    </row>
    <row r="49" spans="1:10" x14ac:dyDescent="0.15">
      <c r="A49" s="79">
        <v>25</v>
      </c>
      <c r="B49" s="10">
        <v>4290</v>
      </c>
      <c r="C49" s="80">
        <v>2166</v>
      </c>
      <c r="D49" s="80">
        <v>2124</v>
      </c>
      <c r="E49" s="32">
        <v>0.99678195104383283</v>
      </c>
      <c r="F49" s="86">
        <v>55</v>
      </c>
      <c r="G49" s="10">
        <v>5111</v>
      </c>
      <c r="H49" s="10">
        <v>2622</v>
      </c>
      <c r="I49" s="10">
        <v>2489</v>
      </c>
      <c r="J49" s="32">
        <v>1.1875413873624778</v>
      </c>
    </row>
    <row r="50" spans="1:10" x14ac:dyDescent="0.15">
      <c r="A50" s="79">
        <v>26</v>
      </c>
      <c r="B50" s="10">
        <v>4051</v>
      </c>
      <c r="C50" s="80">
        <v>2053</v>
      </c>
      <c r="D50" s="80">
        <v>1998</v>
      </c>
      <c r="E50" s="32">
        <v>0.94125027591574983</v>
      </c>
      <c r="F50" s="86">
        <v>56</v>
      </c>
      <c r="G50" s="10">
        <v>6616</v>
      </c>
      <c r="H50" s="80">
        <v>3355</v>
      </c>
      <c r="I50" s="80">
        <v>3261</v>
      </c>
      <c r="J50" s="32">
        <v>1.5372282955958039</v>
      </c>
    </row>
    <row r="51" spans="1:10" x14ac:dyDescent="0.15">
      <c r="A51" s="79">
        <v>27</v>
      </c>
      <c r="B51" s="10">
        <v>4047</v>
      </c>
      <c r="C51" s="80">
        <v>2100</v>
      </c>
      <c r="D51" s="80">
        <v>1947</v>
      </c>
      <c r="E51" s="32">
        <v>0.94032087549519616</v>
      </c>
      <c r="F51" s="86">
        <v>57</v>
      </c>
      <c r="G51" s="10">
        <v>5991</v>
      </c>
      <c r="H51" s="80">
        <v>3063</v>
      </c>
      <c r="I51" s="80">
        <v>2928</v>
      </c>
      <c r="J51" s="32">
        <v>1.3920094798842897</v>
      </c>
    </row>
    <row r="52" spans="1:10" x14ac:dyDescent="0.15">
      <c r="A52" s="79">
        <v>28</v>
      </c>
      <c r="B52" s="10">
        <v>3762</v>
      </c>
      <c r="C52" s="80">
        <v>1907</v>
      </c>
      <c r="D52" s="80">
        <v>1855</v>
      </c>
      <c r="E52" s="32">
        <v>0.87410109553074566</v>
      </c>
      <c r="F52" s="86">
        <v>58</v>
      </c>
      <c r="G52" s="10">
        <v>5449</v>
      </c>
      <c r="H52" s="80">
        <v>2860</v>
      </c>
      <c r="I52" s="80">
        <v>2589</v>
      </c>
      <c r="J52" s="32">
        <v>1.2660757228992645</v>
      </c>
    </row>
    <row r="53" spans="1:10" ht="13.5" thickBot="1" x14ac:dyDescent="0.2">
      <c r="A53" s="87">
        <v>29</v>
      </c>
      <c r="B53" s="38">
        <v>3688</v>
      </c>
      <c r="C53" s="92">
        <v>1888</v>
      </c>
      <c r="D53" s="92">
        <v>1800</v>
      </c>
      <c r="E53" s="16">
        <v>0.85690718775050245</v>
      </c>
      <c r="F53" s="91">
        <v>59</v>
      </c>
      <c r="G53" s="17">
        <v>5289</v>
      </c>
      <c r="H53" s="88">
        <v>2687</v>
      </c>
      <c r="I53" s="88">
        <v>2602</v>
      </c>
      <c r="J53" s="89">
        <v>1.228899706077117</v>
      </c>
    </row>
    <row r="62" spans="1:10" x14ac:dyDescent="0.15">
      <c r="A62" s="228"/>
      <c r="B62" s="228"/>
      <c r="C62" s="228"/>
      <c r="D62" s="228"/>
      <c r="E62" s="228"/>
      <c r="F62" s="228"/>
      <c r="G62" s="228"/>
      <c r="H62" s="228"/>
      <c r="I62" s="228"/>
      <c r="J62" s="228"/>
    </row>
    <row r="63" spans="1:10" x14ac:dyDescent="0.15">
      <c r="A63" s="228"/>
      <c r="B63" s="228"/>
      <c r="C63" s="228"/>
      <c r="D63" s="228"/>
      <c r="E63" s="228"/>
      <c r="F63" s="228"/>
      <c r="G63" s="228"/>
      <c r="H63" s="228"/>
      <c r="I63" s="228"/>
      <c r="J63" s="228"/>
    </row>
  </sheetData>
  <mergeCells count="8">
    <mergeCell ref="A62:J62"/>
    <mergeCell ref="A63:J63"/>
    <mergeCell ref="G10:I10"/>
    <mergeCell ref="J10:J11"/>
    <mergeCell ref="A10:A11"/>
    <mergeCell ref="B10:D10"/>
    <mergeCell ref="E10:E11"/>
    <mergeCell ref="F10:F11"/>
  </mergeCells>
  <phoneticPr fontId="7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p29_2-1-1 (1)</vt:lpstr>
      <vt:lpstr>p30_2-1-1 (2)</vt:lpstr>
      <vt:lpstr>p31_2-1-2(1)</vt:lpstr>
      <vt:lpstr>p32_2-1-2(2)</vt:lpstr>
      <vt:lpstr>p33_2-1-3(1)</vt:lpstr>
      <vt:lpstr>p34_2-1-3(2)</vt:lpstr>
      <vt:lpstr>p35_2-1-3(3)</vt:lpstr>
      <vt:lpstr>p36_2-1-3(4)</vt:lpstr>
      <vt:lpstr>p37_2-1-4(1)</vt:lpstr>
      <vt:lpstr>p38_2-1-4(2)</vt:lpstr>
      <vt:lpstr>p39_2-1-5、 2-1-6</vt:lpstr>
      <vt:lpstr>p40_2-1-7 </vt:lpstr>
      <vt:lpstr>p41_2-1-8、2-1-9、2-1-10</vt:lpstr>
      <vt:lpstr>p42_2-1-11(1)</vt:lpstr>
      <vt:lpstr>p43_2-1-11(2)</vt:lpstr>
      <vt:lpstr>p44_2-1-11(3)</vt:lpstr>
      <vt:lpstr>p45_2-1-11(4)</vt:lpstr>
      <vt:lpstr>'p30_2-1-1 (2)'!Print_Area</vt:lpstr>
      <vt:lpstr>'p33_2-1-3(1)'!Print_Area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2024-03-04T04:34:58Z</dcterms:modified>
</cp:coreProperties>
</file>