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50" activeTab="0"/>
  </bookViews>
  <sheets>
    <sheet name="通行量" sheetId="1" r:id="rId1"/>
  </sheets>
  <definedNames>
    <definedName name="_xlfn.COUNTIFS" hidden="1">#NAME?</definedName>
    <definedName name="_xlfn.SUMIFS" hidden="1">#NAME?</definedName>
    <definedName name="_xlnm.Print_Area" localSheetId="0">'通行量'!$C$1:$P$151</definedName>
  </definedNames>
  <calcPr fullCalcOnLoad="1"/>
</workbook>
</file>

<file path=xl/sharedStrings.xml><?xml version="1.0" encoding="utf-8"?>
<sst xmlns="http://schemas.openxmlformats.org/spreadsheetml/2006/main" count="233" uniqueCount="128">
  <si>
    <t>　</t>
  </si>
  <si>
    <t>調査地点</t>
  </si>
  <si>
    <t>方向</t>
  </si>
  <si>
    <t>合計</t>
  </si>
  <si>
    <t>計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</si>
  <si>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</si>
  <si>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</si>
  <si>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</si>
  <si>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</si>
  <si>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</si>
  <si>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</si>
  <si>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</si>
  <si>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</si>
  <si>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</si>
  <si>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</si>
  <si>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</si>
  <si>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</si>
  <si>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</si>
  <si>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a</t>
  </si>
  <si>
    <t>b</t>
  </si>
  <si>
    <t>a</t>
  </si>
  <si>
    <t>b</t>
  </si>
  <si>
    <t>a</t>
  </si>
  <si>
    <t xml:space="preserve"> </t>
  </si>
  <si>
    <t>b</t>
  </si>
  <si>
    <t xml:space="preserve"> </t>
  </si>
  <si>
    <t>b</t>
  </si>
  <si>
    <t>a</t>
  </si>
  <si>
    <t>b</t>
  </si>
  <si>
    <t>a</t>
  </si>
  <si>
    <t>b</t>
  </si>
  <si>
    <t>a</t>
  </si>
  <si>
    <t>b</t>
  </si>
  <si>
    <t>11時～</t>
  </si>
  <si>
    <t>12時～</t>
  </si>
  <si>
    <t>13時～</t>
  </si>
  <si>
    <t>14時～</t>
  </si>
  <si>
    <t>15時～</t>
  </si>
  <si>
    <t>16時～</t>
  </si>
  <si>
    <t>17時～</t>
  </si>
  <si>
    <t>18時～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</si>
  <si>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</si>
  <si>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</si>
  <si>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</si>
  <si>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</si>
  <si>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</si>
  <si>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</si>
  <si>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</si>
  <si>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</si>
  <si>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a</t>
  </si>
  <si>
    <t>b</t>
  </si>
  <si>
    <t>単位：人</t>
  </si>
  <si>
    <t>a</t>
  </si>
  <si>
    <t>a</t>
  </si>
  <si>
    <t>b</t>
  </si>
  <si>
    <t>　　</t>
  </si>
  <si>
    <t xml:space="preserve">   </t>
  </si>
  <si>
    <t>注：太枠は最も通行量が多かった時間帯を示す｡</t>
  </si>
  <si>
    <t>総　合　計</t>
  </si>
  <si>
    <t>久美堂本店横</t>
  </si>
  <si>
    <t>ファミリーマート</t>
  </si>
  <si>
    <t>原町田店前</t>
  </si>
  <si>
    <t>中野屋菓子店前</t>
  </si>
  <si>
    <t>原町田三丁目店前</t>
  </si>
  <si>
    <t>セブンイレブン</t>
  </si>
  <si>
    <t>町田仲見世内</t>
  </si>
  <si>
    <t>オカダヤ横</t>
  </si>
  <si>
    <t>みずほ銀行前</t>
  </si>
  <si>
    <t>ＭＯＤＩ横</t>
  </si>
  <si>
    <t>三井住友銀行前</t>
  </si>
  <si>
    <t>ジョルナ前</t>
  </si>
  <si>
    <t>フジトミ前</t>
  </si>
  <si>
    <t>重南米穀店前</t>
  </si>
  <si>
    <t>土方園前</t>
  </si>
  <si>
    <t>大塚ビル前</t>
  </si>
  <si>
    <t>ローソン中町店前</t>
  </si>
  <si>
    <t>ローソン中町店向</t>
  </si>
  <si>
    <t>てんや前</t>
  </si>
  <si>
    <t>パレス熊沢前</t>
  </si>
  <si>
    <t>JR町田駅前(PD)</t>
  </si>
  <si>
    <t>町映ビル前</t>
  </si>
  <si>
    <t>ＭＯＤＩ2階</t>
  </si>
  <si>
    <t>正面入口前(PD)</t>
  </si>
  <si>
    <t>丸井前（ＰＤ）</t>
  </si>
  <si>
    <t>JR町田駅東口前</t>
  </si>
  <si>
    <t>ミーナ入口前</t>
  </si>
  <si>
    <t>(ターミナル側)　　</t>
  </si>
  <si>
    <t>第二踏切前</t>
  </si>
  <si>
    <t>(旧市役所側)</t>
  </si>
  <si>
    <t>ＭＯＤＩ２階</t>
  </si>
  <si>
    <t>サイド(PD)</t>
  </si>
  <si>
    <t>西友前</t>
  </si>
  <si>
    <t>１０９前</t>
  </si>
  <si>
    <t>１０９向</t>
  </si>
  <si>
    <t>町田文学館前</t>
  </si>
  <si>
    <t>ジョルナ駅前通り前</t>
  </si>
  <si>
    <t>宝永堂前</t>
  </si>
  <si>
    <t>ぽっぽ町田</t>
  </si>
  <si>
    <t>駐車場入口前</t>
  </si>
  <si>
    <t>浄運寺通り</t>
  </si>
  <si>
    <t>（商工会議所裏）</t>
  </si>
  <si>
    <t>旧森野分庁舎前</t>
  </si>
  <si>
    <t>ＪＲ町田駅南口</t>
  </si>
  <si>
    <t>（ヨドバシ側）</t>
  </si>
  <si>
    <t>ＪＲ町田駅南口</t>
  </si>
  <si>
    <t>（ポプラ側）</t>
  </si>
  <si>
    <t>旧市本庁舎駐車場前</t>
  </si>
  <si>
    <t>海鮮家前</t>
  </si>
  <si>
    <t>Tip's町田</t>
  </si>
  <si>
    <t>(ﾋﾞｯｶﾒﾗｱｳﾄﾚｯﾄ)横</t>
  </si>
  <si>
    <t>ルミエールヒロ</t>
  </si>
  <si>
    <t>前(原町田二丁目)</t>
  </si>
  <si>
    <t>　</t>
  </si>
  <si>
    <t>調査地点  中心市街地の44地点</t>
  </si>
  <si>
    <t xml:space="preserve">調査日時  2017年11月26日（日）　11時～19時（8時間） </t>
  </si>
  <si>
    <t>調査方法　大学生及びシルバーの調査員120名 を配置し、左右方向（a/b方向）の歩行者通行量</t>
  </si>
  <si>
    <t>　（中学生以上の歩行者及び自転車の通過数）を数取り器で測定し、1時間単位で記録する。</t>
  </si>
  <si>
    <t>天候　　　晴れ、最高気温18.2度、最低気温3.5度、平均風速2.9m/s</t>
  </si>
  <si>
    <t>注記     ・地点名(8)「ＴＭビル前」を「第２スタントンビル前」に変更</t>
  </si>
  <si>
    <t>2017年度　方向別・時間帯別通行量</t>
  </si>
  <si>
    <t xml:space="preserve">  ・地点名(34)「ミスタードーナツ町田北口店前」を「はなまるうどん小田急町田北口店前」に変更</t>
  </si>
  <si>
    <t xml:space="preserve">  ・地点名(35)「南国酒家前」を「厚誠会歯科前」に変更</t>
  </si>
  <si>
    <t>第２スタントン</t>
  </si>
  <si>
    <t>ビル前</t>
  </si>
  <si>
    <t>地点</t>
  </si>
  <si>
    <t>はなまるうどん
　　</t>
  </si>
  <si>
    <t>小田急町田北口店前</t>
  </si>
  <si>
    <t>厚誠会歯科前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</si>
</sst>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▲ &quot;0.0"/>
    <numFmt numFmtId="178" formatCode="0;&quot;▲ &quot;0"/>
    <numFmt numFmtId="179" formatCode="0.00_ "/>
    <numFmt numFmtId="180" formatCode="0.0_ "/>
    <numFmt numFmtId="181" formatCode="0.000_ "/>
    <numFmt numFmtId="182" formatCode="#,##0.0;&quot;▲ &quot;#,##0.0"/>
    <numFmt numFmtId="183" formatCode="#,##0.00_ "/>
    <numFmt numFmtId="184" formatCode="#,##0_);[Red]\(#,##0\)"/>
    <numFmt numFmtId="185" formatCode="&quot;¥&quot;#,##0_);[Red]\(&quot;¥&quot;#,##0\)"/>
    <numFmt numFmtId="186" formatCode="#,##0;[Red]#,##0"/>
    <numFmt numFmtId="187" formatCode="0.0000_ "/>
    <numFmt numFmtId="188" formatCode="#,##0.0_ "/>
    <numFmt numFmtId="189" formatCode="0.0"/>
  </numFmts>
  <fonts count="4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176" fontId="6" fillId="0" borderId="20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6" fillId="0" borderId="20" xfId="0" applyFont="1" applyFill="1" applyBorder="1" applyAlignment="1">
      <alignment vertical="top"/>
    </xf>
    <xf numFmtId="0" fontId="8" fillId="0" borderId="21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6" fillId="0" borderId="10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176" fontId="6" fillId="0" borderId="23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showGridLines="0" tabSelected="1" zoomScale="115" zoomScaleNormal="115" zoomScaleSheetLayoutView="76" zoomScalePageLayoutView="0" workbookViewId="0" topLeftCell="A1">
      <selection activeCell="L152" sqref="L152"/>
    </sheetView>
  </sheetViews>
  <sheetFormatPr defaultColWidth="9.00390625" defaultRowHeight="12" customHeight="1"/>
  <cols>
    <col min="1" max="2" width="2.50390625" style="16" customWidth="1"/>
    <col min="3" max="4" width="3.75390625" style="65" customWidth="1"/>
    <col min="5" max="5" width="8.75390625" style="16" customWidth="1"/>
    <col min="6" max="6" width="4.125" style="16" customWidth="1"/>
    <col min="7" max="7" width="6.375" style="16" customWidth="1"/>
    <col min="8" max="11" width="6.625" style="16" customWidth="1"/>
    <col min="12" max="13" width="7.50390625" style="16" bestFit="1" customWidth="1"/>
    <col min="14" max="15" width="6.625" style="16" customWidth="1"/>
    <col min="16" max="16" width="8.75390625" style="16" customWidth="1"/>
    <col min="17" max="17" width="9.00390625" style="16" customWidth="1"/>
    <col min="18" max="16384" width="9.00390625" style="16" customWidth="1"/>
  </cols>
  <sheetData>
    <row r="1" spans="1:15" s="77" customFormat="1" ht="18" customHeight="1">
      <c r="A1"/>
      <c r="B1" s="76"/>
      <c r="C1" s="75" t="s">
        <v>119</v>
      </c>
      <c r="D1"/>
      <c r="E1"/>
      <c r="F1"/>
      <c r="G1"/>
      <c r="H1"/>
      <c r="I1"/>
      <c r="J1"/>
      <c r="K1" t="s">
        <v>112</v>
      </c>
      <c r="L1" t="s">
        <v>112</v>
      </c>
      <c r="N1" t="s">
        <v>112</v>
      </c>
      <c r="O1"/>
    </row>
    <row r="2" spans="1:15" s="77" customFormat="1" ht="18" customHeight="1">
      <c r="A2"/>
      <c r="B2" s="76"/>
      <c r="C2" s="75" t="s">
        <v>114</v>
      </c>
      <c r="D2"/>
      <c r="E2"/>
      <c r="F2"/>
      <c r="G2"/>
      <c r="H2"/>
      <c r="I2"/>
      <c r="J2"/>
      <c r="K2"/>
      <c r="L2"/>
      <c r="N2"/>
      <c r="O2"/>
    </row>
    <row r="3" spans="1:15" s="77" customFormat="1" ht="18" customHeight="1">
      <c r="A3"/>
      <c r="B3" s="76"/>
      <c r="C3" s="75" t="s">
        <v>113</v>
      </c>
      <c r="D3"/>
      <c r="E3"/>
      <c r="F3"/>
      <c r="G3"/>
      <c r="H3"/>
      <c r="I3"/>
      <c r="J3"/>
      <c r="K3"/>
      <c r="L3"/>
      <c r="N3"/>
      <c r="O3"/>
    </row>
    <row r="4" spans="1:15" s="77" customFormat="1" ht="18" customHeight="1">
      <c r="A4"/>
      <c r="B4" s="76"/>
      <c r="C4" s="75" t="s">
        <v>115</v>
      </c>
      <c r="D4"/>
      <c r="E4"/>
      <c r="F4"/>
      <c r="G4"/>
      <c r="H4"/>
      <c r="I4"/>
      <c r="J4"/>
      <c r="K4"/>
      <c r="L4"/>
      <c r="N4"/>
      <c r="O4"/>
    </row>
    <row r="5" spans="1:15" s="77" customFormat="1" ht="18" customHeight="1">
      <c r="A5"/>
      <c r="B5" s="76"/>
      <c r="C5" s="75"/>
      <c r="D5"/>
      <c r="E5" s="80" t="s">
        <v>116</v>
      </c>
      <c r="F5"/>
      <c r="G5"/>
      <c r="H5"/>
      <c r="I5"/>
      <c r="J5"/>
      <c r="K5"/>
      <c r="L5"/>
      <c r="N5"/>
      <c r="O5"/>
    </row>
    <row r="6" spans="1:15" s="77" customFormat="1" ht="18" customHeight="1">
      <c r="A6"/>
      <c r="B6" s="76"/>
      <c r="C6" s="75" t="s">
        <v>117</v>
      </c>
      <c r="D6"/>
      <c r="E6"/>
      <c r="F6"/>
      <c r="G6"/>
      <c r="H6"/>
      <c r="I6"/>
      <c r="J6"/>
      <c r="K6"/>
      <c r="L6"/>
      <c r="N6"/>
      <c r="O6"/>
    </row>
    <row r="7" spans="1:15" s="77" customFormat="1" ht="18" customHeight="1">
      <c r="A7"/>
      <c r="B7" s="76"/>
      <c r="C7" s="75" t="s">
        <v>118</v>
      </c>
      <c r="D7"/>
      <c r="E7"/>
      <c r="F7"/>
      <c r="G7"/>
      <c r="H7"/>
      <c r="I7"/>
      <c r="J7"/>
      <c r="K7"/>
      <c r="L7"/>
      <c r="N7"/>
      <c r="O7"/>
    </row>
    <row r="8" spans="1:15" s="77" customFormat="1" ht="18" customHeight="1">
      <c r="A8"/>
      <c r="B8" s="76"/>
      <c r="C8" s="75"/>
      <c r="D8"/>
      <c r="E8" s="80" t="s">
        <v>120</v>
      </c>
      <c r="F8"/>
      <c r="G8"/>
      <c r="H8"/>
      <c r="I8"/>
      <c r="J8"/>
      <c r="K8"/>
      <c r="L8"/>
      <c r="N8"/>
      <c r="O8"/>
    </row>
    <row r="9" spans="1:15" s="77" customFormat="1" ht="18" customHeight="1">
      <c r="A9"/>
      <c r="B9" s="76"/>
      <c r="C9" s="75"/>
      <c r="D9"/>
      <c r="E9" s="80" t="s">
        <v>121</v>
      </c>
      <c r="F9"/>
      <c r="G9"/>
      <c r="H9"/>
      <c r="I9"/>
      <c r="J9"/>
      <c r="K9"/>
      <c r="L9"/>
      <c r="N9"/>
      <c r="O9"/>
    </row>
    <row r="10" spans="1:17" ht="12" customHeight="1">
      <c r="A10" s="14"/>
      <c r="B10" s="15"/>
      <c r="C10" s="57"/>
      <c r="D10" s="57"/>
      <c r="E10" s="17"/>
      <c r="F10" s="14"/>
      <c r="G10" s="14"/>
      <c r="H10" s="14"/>
      <c r="I10" s="14"/>
      <c r="J10" s="14"/>
      <c r="K10" s="14"/>
      <c r="L10" s="14"/>
      <c r="M10" s="14"/>
      <c r="N10" s="14"/>
      <c r="O10" s="16" t="s">
        <v>51</v>
      </c>
      <c r="P10" s="14"/>
      <c r="Q10" s="14"/>
    </row>
    <row r="11" spans="1:16" s="24" customFormat="1" ht="12" customHeight="1">
      <c r="A11" s="18"/>
      <c r="B11" s="19"/>
      <c r="C11" s="73" t="s">
        <v>124</v>
      </c>
      <c r="D11" s="82" t="s">
        <v>1</v>
      </c>
      <c r="E11" s="83"/>
      <c r="F11" s="74" t="s">
        <v>2</v>
      </c>
      <c r="G11" s="20" t="s">
        <v>33</v>
      </c>
      <c r="H11" s="21" t="s">
        <v>34</v>
      </c>
      <c r="I11" s="21" t="s">
        <v>35</v>
      </c>
      <c r="J11" s="21" t="s">
        <v>36</v>
      </c>
      <c r="K11" s="21" t="s">
        <v>37</v>
      </c>
      <c r="L11" s="21" t="s">
        <v>38</v>
      </c>
      <c r="M11" s="21" t="s">
        <v>39</v>
      </c>
      <c r="N11" s="22" t="s">
        <v>40</v>
      </c>
      <c r="O11" s="74" t="s">
        <v>3</v>
      </c>
      <c r="P11" s="23"/>
    </row>
    <row r="12" spans="1:16" s="24" customFormat="1" ht="12" customHeight="1">
      <c r="A12" s="18"/>
      <c r="B12" s="19"/>
      <c r="C12" s="72"/>
      <c r="D12" s="70"/>
      <c r="E12" s="71"/>
      <c r="F12" s="69"/>
      <c r="G12" s="25" t="s">
        <v>41</v>
      </c>
      <c r="H12" s="26" t="s">
        <v>42</v>
      </c>
      <c r="I12" s="26" t="s">
        <v>43</v>
      </c>
      <c r="J12" s="26" t="s">
        <v>44</v>
      </c>
      <c r="K12" s="26" t="s">
        <v>45</v>
      </c>
      <c r="L12" s="26" t="s">
        <v>46</v>
      </c>
      <c r="M12" s="26" t="s">
        <v>47</v>
      </c>
      <c r="N12" s="27" t="s">
        <v>48</v>
      </c>
      <c r="O12" s="69"/>
      <c r="P12" s="23"/>
    </row>
    <row r="13" spans="1:16" s="24" customFormat="1" ht="12" customHeight="1">
      <c r="A13" s="23"/>
      <c r="B13" s="18"/>
      <c r="C13" s="58">
        <v>1</v>
      </c>
      <c r="D13" s="20" t="s">
        <v>75</v>
      </c>
      <c r="E13" s="9"/>
      <c r="F13" s="10" t="s">
        <v>49</v>
      </c>
      <c r="G13" s="28">
        <v>222</v>
      </c>
      <c r="H13" s="1">
        <v>215</v>
      </c>
      <c r="I13" s="1">
        <v>271</v>
      </c>
      <c r="J13" s="1">
        <v>272</v>
      </c>
      <c r="K13" s="1">
        <v>231</v>
      </c>
      <c r="L13" s="1">
        <v>285</v>
      </c>
      <c r="M13" s="1">
        <v>253</v>
      </c>
      <c r="N13" s="29">
        <v>294</v>
      </c>
      <c r="O13" s="1">
        <f aca="true" t="shared" si="0" ref="O13:O44">SUM(G13:N13)</f>
        <v>2043</v>
      </c>
      <c r="P13" s="23"/>
    </row>
    <row r="14" spans="1:16" s="24" customFormat="1" ht="12" customHeight="1" thickBot="1">
      <c r="A14" s="23"/>
      <c r="B14" s="18"/>
      <c r="C14" s="46"/>
      <c r="D14" s="11"/>
      <c r="E14" s="12"/>
      <c r="F14" s="13" t="s">
        <v>50</v>
      </c>
      <c r="G14" s="30">
        <v>212</v>
      </c>
      <c r="H14" s="2">
        <v>305</v>
      </c>
      <c r="I14" s="2">
        <v>309</v>
      </c>
      <c r="J14" s="2">
        <v>213</v>
      </c>
      <c r="K14" s="2">
        <v>210</v>
      </c>
      <c r="L14" s="2">
        <v>182</v>
      </c>
      <c r="M14" s="2">
        <v>177</v>
      </c>
      <c r="N14" s="31">
        <v>216</v>
      </c>
      <c r="O14" s="2">
        <f t="shared" si="0"/>
        <v>1824</v>
      </c>
      <c r="P14" s="23"/>
    </row>
    <row r="15" spans="1:16" s="24" customFormat="1" ht="12" customHeight="1" thickBot="1">
      <c r="A15" s="23"/>
      <c r="B15" s="18"/>
      <c r="C15" s="46"/>
      <c r="D15" s="11"/>
      <c r="E15" s="12"/>
      <c r="F15" s="32" t="s">
        <v>4</v>
      </c>
      <c r="G15" s="3">
        <f>SUM(G13:G14)</f>
        <v>434</v>
      </c>
      <c r="H15" s="3">
        <f>SUM(H13:H14)</f>
        <v>520</v>
      </c>
      <c r="I15" s="7">
        <f aca="true" t="shared" si="1" ref="I15:N15">SUM(I13:I14)</f>
        <v>580</v>
      </c>
      <c r="J15" s="5">
        <f t="shared" si="1"/>
        <v>485</v>
      </c>
      <c r="K15" s="3">
        <f t="shared" si="1"/>
        <v>441</v>
      </c>
      <c r="L15" s="3">
        <f t="shared" si="1"/>
        <v>467</v>
      </c>
      <c r="M15" s="6">
        <f t="shared" si="1"/>
        <v>430</v>
      </c>
      <c r="N15" s="5">
        <f t="shared" si="1"/>
        <v>510</v>
      </c>
      <c r="O15" s="5">
        <f t="shared" si="0"/>
        <v>3867</v>
      </c>
      <c r="P15" s="23"/>
    </row>
    <row r="16" spans="1:16" s="24" customFormat="1" ht="12" customHeight="1">
      <c r="A16" s="23"/>
      <c r="B16" s="18"/>
      <c r="C16" s="58">
        <v>2</v>
      </c>
      <c r="D16" s="20" t="s">
        <v>76</v>
      </c>
      <c r="E16" s="9"/>
      <c r="F16" s="10" t="s">
        <v>5</v>
      </c>
      <c r="G16" s="30">
        <v>216</v>
      </c>
      <c r="H16" s="2">
        <v>261</v>
      </c>
      <c r="I16" s="2">
        <v>282</v>
      </c>
      <c r="J16" s="1">
        <v>203</v>
      </c>
      <c r="K16" s="1">
        <v>281</v>
      </c>
      <c r="L16" s="2">
        <v>361</v>
      </c>
      <c r="M16" s="2">
        <v>328</v>
      </c>
      <c r="N16" s="31">
        <v>305</v>
      </c>
      <c r="O16" s="1">
        <f t="shared" si="0"/>
        <v>2237</v>
      </c>
      <c r="P16" s="23"/>
    </row>
    <row r="17" spans="1:16" s="24" customFormat="1" ht="12" customHeight="1" thickBot="1">
      <c r="A17" s="23"/>
      <c r="B17" s="18"/>
      <c r="C17" s="46"/>
      <c r="D17" s="11"/>
      <c r="E17" s="12"/>
      <c r="F17" s="13" t="s">
        <v>6</v>
      </c>
      <c r="G17" s="30">
        <v>202</v>
      </c>
      <c r="H17" s="2">
        <v>207</v>
      </c>
      <c r="I17" s="2">
        <v>255</v>
      </c>
      <c r="J17" s="2">
        <v>166</v>
      </c>
      <c r="K17" s="2">
        <v>185</v>
      </c>
      <c r="L17" s="2">
        <v>179</v>
      </c>
      <c r="M17" s="2">
        <v>165</v>
      </c>
      <c r="N17" s="31">
        <v>176</v>
      </c>
      <c r="O17" s="2">
        <f t="shared" si="0"/>
        <v>1535</v>
      </c>
      <c r="P17" s="23"/>
    </row>
    <row r="18" spans="1:16" s="24" customFormat="1" ht="12" customHeight="1" thickBot="1">
      <c r="A18" s="23"/>
      <c r="B18" s="18"/>
      <c r="C18" s="46"/>
      <c r="D18" s="11"/>
      <c r="E18" s="12"/>
      <c r="F18" s="33" t="s">
        <v>4</v>
      </c>
      <c r="G18" s="3">
        <f>SUM(G16:G17)</f>
        <v>418</v>
      </c>
      <c r="H18" s="6">
        <f aca="true" t="shared" si="2" ref="H18:N18">SUM(H16:H17)</f>
        <v>468</v>
      </c>
      <c r="I18" s="5">
        <f t="shared" si="2"/>
        <v>537</v>
      </c>
      <c r="J18" s="4">
        <f t="shared" si="2"/>
        <v>369</v>
      </c>
      <c r="K18" s="3">
        <f t="shared" si="2"/>
        <v>466</v>
      </c>
      <c r="L18" s="7">
        <f t="shared" si="2"/>
        <v>540</v>
      </c>
      <c r="M18" s="5">
        <f t="shared" si="2"/>
        <v>493</v>
      </c>
      <c r="N18" s="5">
        <f t="shared" si="2"/>
        <v>481</v>
      </c>
      <c r="O18" s="6">
        <f t="shared" si="0"/>
        <v>3772</v>
      </c>
      <c r="P18" s="23"/>
    </row>
    <row r="19" spans="1:16" s="24" customFormat="1" ht="12" customHeight="1">
      <c r="A19" s="23"/>
      <c r="B19" s="18"/>
      <c r="C19" s="58">
        <v>3</v>
      </c>
      <c r="D19" s="20" t="s">
        <v>59</v>
      </c>
      <c r="E19" s="9"/>
      <c r="F19" s="10" t="s">
        <v>7</v>
      </c>
      <c r="G19" s="28">
        <v>674</v>
      </c>
      <c r="H19" s="2">
        <v>809</v>
      </c>
      <c r="I19" s="2">
        <v>873</v>
      </c>
      <c r="J19" s="1">
        <v>1213</v>
      </c>
      <c r="K19" s="2">
        <v>1361</v>
      </c>
      <c r="L19" s="2">
        <v>1125</v>
      </c>
      <c r="M19" s="2">
        <v>2001</v>
      </c>
      <c r="N19" s="29">
        <v>983</v>
      </c>
      <c r="O19" s="1">
        <f t="shared" si="0"/>
        <v>9039</v>
      </c>
      <c r="P19" s="23"/>
    </row>
    <row r="20" spans="1:16" s="24" customFormat="1" ht="12" customHeight="1" thickBot="1">
      <c r="A20" s="23"/>
      <c r="B20" s="18"/>
      <c r="C20" s="46"/>
      <c r="D20" s="11" t="s">
        <v>55</v>
      </c>
      <c r="E20" s="12"/>
      <c r="F20" s="13" t="s">
        <v>8</v>
      </c>
      <c r="G20" s="30">
        <v>859</v>
      </c>
      <c r="H20" s="2">
        <v>1144</v>
      </c>
      <c r="I20" s="2">
        <v>1303</v>
      </c>
      <c r="J20" s="2">
        <v>1264</v>
      </c>
      <c r="K20" s="2">
        <v>1056</v>
      </c>
      <c r="L20" s="2">
        <v>948</v>
      </c>
      <c r="M20" s="2">
        <v>1217</v>
      </c>
      <c r="N20" s="31">
        <v>920</v>
      </c>
      <c r="O20" s="2">
        <f t="shared" si="0"/>
        <v>8711</v>
      </c>
      <c r="P20" s="23"/>
    </row>
    <row r="21" spans="1:16" s="24" customFormat="1" ht="12" customHeight="1" thickBot="1">
      <c r="A21" s="23"/>
      <c r="B21" s="18"/>
      <c r="C21" s="46"/>
      <c r="D21" s="11"/>
      <c r="E21" s="12"/>
      <c r="F21" s="33" t="s">
        <v>4</v>
      </c>
      <c r="G21" s="3">
        <f aca="true" t="shared" si="3" ref="G21:N21">SUM(G19:G20)</f>
        <v>1533</v>
      </c>
      <c r="H21" s="3">
        <f t="shared" si="3"/>
        <v>1953</v>
      </c>
      <c r="I21" s="6">
        <f t="shared" si="3"/>
        <v>2176</v>
      </c>
      <c r="J21" s="5">
        <f t="shared" si="3"/>
        <v>2477</v>
      </c>
      <c r="K21" s="5">
        <f t="shared" si="3"/>
        <v>2417</v>
      </c>
      <c r="L21" s="4">
        <f t="shared" si="3"/>
        <v>2073</v>
      </c>
      <c r="M21" s="7">
        <f t="shared" si="3"/>
        <v>3218</v>
      </c>
      <c r="N21" s="5">
        <f t="shared" si="3"/>
        <v>1903</v>
      </c>
      <c r="O21" s="6">
        <f t="shared" si="0"/>
        <v>17750</v>
      </c>
      <c r="P21" s="23"/>
    </row>
    <row r="22" spans="1:16" s="24" customFormat="1" ht="12" customHeight="1">
      <c r="A22" s="23"/>
      <c r="B22" s="18"/>
      <c r="C22" s="58">
        <v>4</v>
      </c>
      <c r="D22" s="34" t="s">
        <v>60</v>
      </c>
      <c r="E22" s="35"/>
      <c r="F22" s="10" t="s">
        <v>5</v>
      </c>
      <c r="G22" s="28">
        <v>814</v>
      </c>
      <c r="H22" s="1">
        <v>1065</v>
      </c>
      <c r="I22" s="2">
        <v>1228</v>
      </c>
      <c r="J22" s="2">
        <v>1514</v>
      </c>
      <c r="K22" s="2">
        <v>1308</v>
      </c>
      <c r="L22" s="2">
        <v>1157</v>
      </c>
      <c r="M22" s="2">
        <v>1173</v>
      </c>
      <c r="N22" s="29">
        <v>1298</v>
      </c>
      <c r="O22" s="1">
        <f t="shared" si="0"/>
        <v>9557</v>
      </c>
      <c r="P22" s="23"/>
    </row>
    <row r="23" spans="1:16" s="24" customFormat="1" ht="12" customHeight="1" thickBot="1">
      <c r="A23" s="23"/>
      <c r="B23" s="18"/>
      <c r="C23" s="46"/>
      <c r="D23" s="36" t="s">
        <v>61</v>
      </c>
      <c r="E23" s="37"/>
      <c r="F23" s="13" t="s">
        <v>6</v>
      </c>
      <c r="G23" s="30">
        <v>1117</v>
      </c>
      <c r="H23" s="2">
        <v>1577</v>
      </c>
      <c r="I23" s="2">
        <v>1462</v>
      </c>
      <c r="J23" s="2">
        <v>1490</v>
      </c>
      <c r="K23" s="2">
        <v>1321</v>
      </c>
      <c r="L23" s="2">
        <v>1295</v>
      </c>
      <c r="M23" s="2">
        <v>1230</v>
      </c>
      <c r="N23" s="31">
        <v>1067</v>
      </c>
      <c r="O23" s="2">
        <f t="shared" si="0"/>
        <v>10559</v>
      </c>
      <c r="P23" s="23"/>
    </row>
    <row r="24" spans="1:16" s="24" customFormat="1" ht="12" customHeight="1" thickBot="1">
      <c r="A24" s="23"/>
      <c r="B24" s="18"/>
      <c r="C24" s="46"/>
      <c r="D24" s="11"/>
      <c r="E24" s="12"/>
      <c r="F24" s="33" t="s">
        <v>4</v>
      </c>
      <c r="G24" s="3">
        <f aca="true" t="shared" si="4" ref="G24:N24">SUM(G22:G23)</f>
        <v>1931</v>
      </c>
      <c r="H24" s="3">
        <f t="shared" si="4"/>
        <v>2642</v>
      </c>
      <c r="I24" s="3">
        <f t="shared" si="4"/>
        <v>2690</v>
      </c>
      <c r="J24" s="7">
        <f t="shared" si="4"/>
        <v>3004</v>
      </c>
      <c r="K24" s="5">
        <f t="shared" si="4"/>
        <v>2629</v>
      </c>
      <c r="L24" s="5">
        <f t="shared" si="4"/>
        <v>2452</v>
      </c>
      <c r="M24" s="5">
        <f t="shared" si="4"/>
        <v>2403</v>
      </c>
      <c r="N24" s="5">
        <f t="shared" si="4"/>
        <v>2365</v>
      </c>
      <c r="O24" s="6">
        <f t="shared" si="0"/>
        <v>20116</v>
      </c>
      <c r="P24" s="23"/>
    </row>
    <row r="25" spans="1:16" s="24" customFormat="1" ht="12" customHeight="1">
      <c r="A25" s="23"/>
      <c r="B25" s="18"/>
      <c r="C25" s="58">
        <v>5</v>
      </c>
      <c r="D25" s="20" t="s">
        <v>62</v>
      </c>
      <c r="E25" s="9"/>
      <c r="F25" s="10" t="s">
        <v>9</v>
      </c>
      <c r="G25" s="28">
        <v>1672</v>
      </c>
      <c r="H25" s="1">
        <v>2088</v>
      </c>
      <c r="I25" s="2">
        <v>2051</v>
      </c>
      <c r="J25" s="2">
        <v>2064</v>
      </c>
      <c r="K25" s="2">
        <v>2443</v>
      </c>
      <c r="L25" s="2">
        <v>2401</v>
      </c>
      <c r="M25" s="1">
        <v>1763</v>
      </c>
      <c r="N25" s="29">
        <v>1681</v>
      </c>
      <c r="O25" s="1">
        <f t="shared" si="0"/>
        <v>16163</v>
      </c>
      <c r="P25" s="23"/>
    </row>
    <row r="26" spans="1:16" s="24" customFormat="1" ht="12" customHeight="1" thickBot="1">
      <c r="A26" s="23"/>
      <c r="B26" s="18"/>
      <c r="C26" s="46"/>
      <c r="D26" s="11"/>
      <c r="E26" s="12"/>
      <c r="F26" s="13" t="s">
        <v>10</v>
      </c>
      <c r="G26" s="30">
        <v>1656</v>
      </c>
      <c r="H26" s="2">
        <v>1818</v>
      </c>
      <c r="I26" s="2">
        <v>2110</v>
      </c>
      <c r="J26" s="2">
        <v>2886</v>
      </c>
      <c r="K26" s="2">
        <v>2472</v>
      </c>
      <c r="L26" s="2">
        <v>2381</v>
      </c>
      <c r="M26" s="2">
        <v>2018</v>
      </c>
      <c r="N26" s="31">
        <v>1522</v>
      </c>
      <c r="O26" s="2">
        <f t="shared" si="0"/>
        <v>16863</v>
      </c>
      <c r="P26" s="23"/>
    </row>
    <row r="27" spans="1:16" s="24" customFormat="1" ht="12" customHeight="1" thickBot="1">
      <c r="A27" s="23"/>
      <c r="B27" s="18"/>
      <c r="C27" s="46"/>
      <c r="D27" s="11"/>
      <c r="E27" s="12"/>
      <c r="F27" s="33" t="s">
        <v>4</v>
      </c>
      <c r="G27" s="3">
        <f aca="true" t="shared" si="5" ref="G27:N27">SUM(G25:G26)</f>
        <v>3328</v>
      </c>
      <c r="H27" s="3">
        <f t="shared" si="5"/>
        <v>3906</v>
      </c>
      <c r="I27" s="3">
        <f t="shared" si="5"/>
        <v>4161</v>
      </c>
      <c r="J27" s="7">
        <f t="shared" si="5"/>
        <v>4950</v>
      </c>
      <c r="K27" s="5">
        <f t="shared" si="5"/>
        <v>4915</v>
      </c>
      <c r="L27" s="5">
        <f t="shared" si="5"/>
        <v>4782</v>
      </c>
      <c r="M27" s="6">
        <f t="shared" si="5"/>
        <v>3781</v>
      </c>
      <c r="N27" s="5">
        <f t="shared" si="5"/>
        <v>3203</v>
      </c>
      <c r="O27" s="6">
        <f t="shared" si="0"/>
        <v>33026</v>
      </c>
      <c r="P27" s="23"/>
    </row>
    <row r="28" spans="1:16" s="24" customFormat="1" ht="12" customHeight="1">
      <c r="A28" s="23"/>
      <c r="B28" s="18"/>
      <c r="C28" s="59">
        <v>6</v>
      </c>
      <c r="D28" s="54" t="s">
        <v>64</v>
      </c>
      <c r="E28" s="35"/>
      <c r="F28" s="10" t="s">
        <v>11</v>
      </c>
      <c r="G28" s="28">
        <v>585</v>
      </c>
      <c r="H28" s="1">
        <v>500</v>
      </c>
      <c r="I28" s="2">
        <v>449</v>
      </c>
      <c r="J28" s="2">
        <v>485</v>
      </c>
      <c r="K28" s="2">
        <v>546</v>
      </c>
      <c r="L28" s="1">
        <v>458</v>
      </c>
      <c r="M28" s="1">
        <v>422</v>
      </c>
      <c r="N28" s="29">
        <v>335</v>
      </c>
      <c r="O28" s="1">
        <f t="shared" si="0"/>
        <v>3780</v>
      </c>
      <c r="P28" s="23"/>
    </row>
    <row r="29" spans="1:16" s="24" customFormat="1" ht="12" customHeight="1" thickBot="1">
      <c r="A29" s="23"/>
      <c r="B29" s="18"/>
      <c r="C29" s="60"/>
      <c r="D29" s="36" t="s">
        <v>63</v>
      </c>
      <c r="E29" s="37"/>
      <c r="F29" s="13" t="s">
        <v>12</v>
      </c>
      <c r="G29" s="30">
        <v>438</v>
      </c>
      <c r="H29" s="2">
        <v>464</v>
      </c>
      <c r="I29" s="2">
        <v>511</v>
      </c>
      <c r="J29" s="2">
        <v>507</v>
      </c>
      <c r="K29" s="2">
        <v>559</v>
      </c>
      <c r="L29" s="2">
        <v>550</v>
      </c>
      <c r="M29" s="2">
        <v>509</v>
      </c>
      <c r="N29" s="31">
        <v>486</v>
      </c>
      <c r="O29" s="2">
        <f t="shared" si="0"/>
        <v>4024</v>
      </c>
      <c r="P29" s="23"/>
    </row>
    <row r="30" spans="1:16" s="24" customFormat="1" ht="12" customHeight="1" thickBot="1">
      <c r="A30" s="23"/>
      <c r="B30" s="18"/>
      <c r="C30" s="61"/>
      <c r="D30" s="52"/>
      <c r="E30" s="53"/>
      <c r="F30" s="33" t="s">
        <v>4</v>
      </c>
      <c r="G30" s="3">
        <f aca="true" t="shared" si="6" ref="G30:N30">SUM(G28:G29)</f>
        <v>1023</v>
      </c>
      <c r="H30" s="6">
        <f t="shared" si="6"/>
        <v>964</v>
      </c>
      <c r="I30" s="3">
        <f t="shared" si="6"/>
        <v>960</v>
      </c>
      <c r="J30" s="3">
        <f t="shared" si="6"/>
        <v>992</v>
      </c>
      <c r="K30" s="7">
        <f t="shared" si="6"/>
        <v>1105</v>
      </c>
      <c r="L30" s="5">
        <f t="shared" si="6"/>
        <v>1008</v>
      </c>
      <c r="M30" s="5">
        <f t="shared" si="6"/>
        <v>931</v>
      </c>
      <c r="N30" s="29">
        <f t="shared" si="6"/>
        <v>821</v>
      </c>
      <c r="O30" s="6">
        <f t="shared" si="0"/>
        <v>7804</v>
      </c>
      <c r="P30" s="23"/>
    </row>
    <row r="31" spans="1:16" s="24" customFormat="1" ht="12" customHeight="1">
      <c r="A31" s="23"/>
      <c r="B31" s="18"/>
      <c r="C31" s="58">
        <v>7</v>
      </c>
      <c r="D31" s="20" t="s">
        <v>110</v>
      </c>
      <c r="E31" s="9"/>
      <c r="F31" s="10" t="s">
        <v>11</v>
      </c>
      <c r="G31" s="28">
        <v>230</v>
      </c>
      <c r="H31" s="1">
        <v>180</v>
      </c>
      <c r="I31" s="1">
        <v>200</v>
      </c>
      <c r="J31" s="2">
        <v>180</v>
      </c>
      <c r="K31" s="2">
        <v>157</v>
      </c>
      <c r="L31" s="2">
        <v>137</v>
      </c>
      <c r="M31" s="28">
        <v>194</v>
      </c>
      <c r="N31" s="1">
        <v>104</v>
      </c>
      <c r="O31" s="29">
        <f t="shared" si="0"/>
        <v>1382</v>
      </c>
      <c r="P31" s="23"/>
    </row>
    <row r="32" spans="1:16" s="24" customFormat="1" ht="12" customHeight="1" thickBot="1">
      <c r="A32" s="23"/>
      <c r="B32" s="18"/>
      <c r="C32" s="46"/>
      <c r="D32" s="11" t="s">
        <v>111</v>
      </c>
      <c r="E32" s="12"/>
      <c r="F32" s="13" t="s">
        <v>12</v>
      </c>
      <c r="G32" s="30">
        <v>114</v>
      </c>
      <c r="H32" s="2">
        <v>123</v>
      </c>
      <c r="I32" s="2">
        <v>160</v>
      </c>
      <c r="J32" s="2">
        <v>185</v>
      </c>
      <c r="K32" s="2">
        <v>193</v>
      </c>
      <c r="L32" s="2">
        <v>208</v>
      </c>
      <c r="M32" s="2">
        <v>129</v>
      </c>
      <c r="N32" s="31">
        <v>200</v>
      </c>
      <c r="O32" s="2">
        <f t="shared" si="0"/>
        <v>1312</v>
      </c>
      <c r="P32" s="23"/>
    </row>
    <row r="33" spans="1:16" s="24" customFormat="1" ht="12" customHeight="1" thickBot="1">
      <c r="A33" s="23"/>
      <c r="B33" s="18"/>
      <c r="C33" s="46"/>
      <c r="D33" s="11"/>
      <c r="E33" s="12"/>
      <c r="F33" s="33" t="s">
        <v>4</v>
      </c>
      <c r="G33" s="3">
        <f aca="true" t="shared" si="7" ref="G33:N33">SUM(G31:G32)</f>
        <v>344</v>
      </c>
      <c r="H33" s="6">
        <f t="shared" si="7"/>
        <v>303</v>
      </c>
      <c r="I33" s="3">
        <f t="shared" si="7"/>
        <v>360</v>
      </c>
      <c r="J33" s="7">
        <f t="shared" si="7"/>
        <v>365</v>
      </c>
      <c r="K33" s="4">
        <f t="shared" si="7"/>
        <v>350</v>
      </c>
      <c r="L33" s="6">
        <f t="shared" si="7"/>
        <v>345</v>
      </c>
      <c r="M33" s="5">
        <f t="shared" si="7"/>
        <v>323</v>
      </c>
      <c r="N33" s="5">
        <f t="shared" si="7"/>
        <v>304</v>
      </c>
      <c r="O33" s="6">
        <f t="shared" si="0"/>
        <v>2694</v>
      </c>
      <c r="P33" s="23"/>
    </row>
    <row r="34" spans="1:16" s="24" customFormat="1" ht="12" customHeight="1">
      <c r="A34" s="23"/>
      <c r="B34" s="18"/>
      <c r="C34" s="58">
        <v>8</v>
      </c>
      <c r="D34" s="20" t="s">
        <v>122</v>
      </c>
      <c r="E34" s="9"/>
      <c r="F34" s="10" t="s">
        <v>49</v>
      </c>
      <c r="G34" s="28">
        <v>344</v>
      </c>
      <c r="H34" s="1">
        <v>332</v>
      </c>
      <c r="I34" s="2">
        <v>355</v>
      </c>
      <c r="J34" s="2">
        <v>472</v>
      </c>
      <c r="K34" s="2">
        <v>543</v>
      </c>
      <c r="L34" s="2">
        <v>569</v>
      </c>
      <c r="M34" s="2">
        <v>389</v>
      </c>
      <c r="N34" s="29">
        <v>311</v>
      </c>
      <c r="O34" s="1">
        <f t="shared" si="0"/>
        <v>3315</v>
      </c>
      <c r="P34" s="23"/>
    </row>
    <row r="35" spans="1:16" s="24" customFormat="1" ht="12" customHeight="1" thickBot="1">
      <c r="A35" s="23"/>
      <c r="B35" s="18"/>
      <c r="C35" s="46"/>
      <c r="D35" s="11" t="s">
        <v>123</v>
      </c>
      <c r="E35" s="12"/>
      <c r="F35" s="13" t="s">
        <v>50</v>
      </c>
      <c r="G35" s="30">
        <v>309</v>
      </c>
      <c r="H35" s="2">
        <v>289</v>
      </c>
      <c r="I35" s="2">
        <v>358</v>
      </c>
      <c r="J35" s="2">
        <v>429</v>
      </c>
      <c r="K35" s="2">
        <v>549</v>
      </c>
      <c r="L35" s="2">
        <v>461</v>
      </c>
      <c r="M35" s="2">
        <v>322</v>
      </c>
      <c r="N35" s="31">
        <v>284</v>
      </c>
      <c r="O35" s="2">
        <f t="shared" si="0"/>
        <v>3001</v>
      </c>
      <c r="P35" s="23"/>
    </row>
    <row r="36" spans="1:16" s="24" customFormat="1" ht="12" customHeight="1" thickBot="1">
      <c r="A36" s="23"/>
      <c r="B36" s="18"/>
      <c r="C36" s="46"/>
      <c r="D36" s="11"/>
      <c r="E36" s="12"/>
      <c r="F36" s="33" t="s">
        <v>4</v>
      </c>
      <c r="G36" s="3">
        <f aca="true" t="shared" si="8" ref="G36:N36">SUM(G34:G35)</f>
        <v>653</v>
      </c>
      <c r="H36" s="6">
        <f t="shared" si="8"/>
        <v>621</v>
      </c>
      <c r="I36" s="3">
        <f t="shared" si="8"/>
        <v>713</v>
      </c>
      <c r="J36" s="3">
        <f t="shared" si="8"/>
        <v>901</v>
      </c>
      <c r="K36" s="7">
        <f t="shared" si="8"/>
        <v>1092</v>
      </c>
      <c r="L36" s="5">
        <f t="shared" si="8"/>
        <v>1030</v>
      </c>
      <c r="M36" s="5">
        <f t="shared" si="8"/>
        <v>711</v>
      </c>
      <c r="N36" s="5">
        <f t="shared" si="8"/>
        <v>595</v>
      </c>
      <c r="O36" s="6">
        <f t="shared" si="0"/>
        <v>6316</v>
      </c>
      <c r="P36" s="23"/>
    </row>
    <row r="37" spans="1:16" s="24" customFormat="1" ht="12" customHeight="1">
      <c r="A37" s="23"/>
      <c r="B37" s="18"/>
      <c r="C37" s="58">
        <v>9</v>
      </c>
      <c r="D37" s="20" t="s">
        <v>65</v>
      </c>
      <c r="E37" s="9"/>
      <c r="F37" s="10" t="s">
        <v>13</v>
      </c>
      <c r="G37" s="28">
        <v>347</v>
      </c>
      <c r="H37" s="1">
        <v>416</v>
      </c>
      <c r="I37" s="1">
        <v>469</v>
      </c>
      <c r="J37" s="2">
        <v>423</v>
      </c>
      <c r="K37" s="2">
        <v>403</v>
      </c>
      <c r="L37" s="2">
        <v>337</v>
      </c>
      <c r="M37" s="1">
        <v>348</v>
      </c>
      <c r="N37" s="29">
        <v>264</v>
      </c>
      <c r="O37" s="1">
        <f t="shared" si="0"/>
        <v>3007</v>
      </c>
      <c r="P37" s="23"/>
    </row>
    <row r="38" spans="1:16" s="24" customFormat="1" ht="12" customHeight="1" thickBot="1">
      <c r="A38" s="23"/>
      <c r="B38" s="18"/>
      <c r="C38" s="46"/>
      <c r="D38" s="11"/>
      <c r="E38" s="12"/>
      <c r="F38" s="13" t="s">
        <v>14</v>
      </c>
      <c r="G38" s="30">
        <v>350</v>
      </c>
      <c r="H38" s="2">
        <v>468</v>
      </c>
      <c r="I38" s="2">
        <v>456</v>
      </c>
      <c r="J38" s="2">
        <v>392</v>
      </c>
      <c r="K38" s="2">
        <v>447</v>
      </c>
      <c r="L38" s="2">
        <v>394</v>
      </c>
      <c r="M38" s="2">
        <v>311</v>
      </c>
      <c r="N38" s="31">
        <v>299</v>
      </c>
      <c r="O38" s="2">
        <f t="shared" si="0"/>
        <v>3117</v>
      </c>
      <c r="P38" s="23"/>
    </row>
    <row r="39" spans="1:16" s="24" customFormat="1" ht="12" customHeight="1" thickBot="1">
      <c r="A39" s="23"/>
      <c r="B39" s="18"/>
      <c r="C39" s="46"/>
      <c r="D39" s="11"/>
      <c r="E39" s="12"/>
      <c r="F39" s="33" t="s">
        <v>4</v>
      </c>
      <c r="G39" s="3">
        <f aca="true" t="shared" si="9" ref="G39:N39">SUM(G37:G38)</f>
        <v>697</v>
      </c>
      <c r="H39" s="3">
        <f t="shared" si="9"/>
        <v>884</v>
      </c>
      <c r="I39" s="7">
        <f t="shared" si="9"/>
        <v>925</v>
      </c>
      <c r="J39" s="5">
        <f t="shared" si="9"/>
        <v>815</v>
      </c>
      <c r="K39" s="5">
        <f t="shared" si="9"/>
        <v>850</v>
      </c>
      <c r="L39" s="6">
        <f t="shared" si="9"/>
        <v>731</v>
      </c>
      <c r="M39" s="6">
        <f t="shared" si="9"/>
        <v>659</v>
      </c>
      <c r="N39" s="5">
        <f t="shared" si="9"/>
        <v>563</v>
      </c>
      <c r="O39" s="6">
        <f t="shared" si="0"/>
        <v>6124</v>
      </c>
      <c r="P39" s="23"/>
    </row>
    <row r="40" spans="1:16" s="24" customFormat="1" ht="12" customHeight="1">
      <c r="A40" s="23"/>
      <c r="B40" s="18"/>
      <c r="C40" s="58">
        <v>10</v>
      </c>
      <c r="D40" s="20" t="s">
        <v>108</v>
      </c>
      <c r="E40" s="9"/>
      <c r="F40" s="10" t="s">
        <v>49</v>
      </c>
      <c r="G40" s="28">
        <v>777</v>
      </c>
      <c r="H40" s="1">
        <v>1040</v>
      </c>
      <c r="I40" s="2">
        <v>1150</v>
      </c>
      <c r="J40" s="2">
        <v>1202</v>
      </c>
      <c r="K40" s="2">
        <v>882</v>
      </c>
      <c r="L40" s="1">
        <v>1042</v>
      </c>
      <c r="M40" s="1">
        <v>1104</v>
      </c>
      <c r="N40" s="29">
        <v>890</v>
      </c>
      <c r="O40" s="1">
        <f t="shared" si="0"/>
        <v>8087</v>
      </c>
      <c r="P40" s="23"/>
    </row>
    <row r="41" spans="1:16" s="24" customFormat="1" ht="12" customHeight="1" thickBot="1">
      <c r="A41" s="23"/>
      <c r="B41" s="18"/>
      <c r="C41" s="46"/>
      <c r="D41" s="11" t="s">
        <v>109</v>
      </c>
      <c r="E41" s="12"/>
      <c r="F41" s="13" t="s">
        <v>50</v>
      </c>
      <c r="G41" s="30">
        <v>778</v>
      </c>
      <c r="H41" s="2">
        <v>869</v>
      </c>
      <c r="I41" s="2">
        <v>882</v>
      </c>
      <c r="J41" s="2">
        <v>1070</v>
      </c>
      <c r="K41" s="2">
        <v>1126</v>
      </c>
      <c r="L41" s="2">
        <v>893</v>
      </c>
      <c r="M41" s="2">
        <v>848</v>
      </c>
      <c r="N41" s="31">
        <v>846</v>
      </c>
      <c r="O41" s="2">
        <f t="shared" si="0"/>
        <v>7312</v>
      </c>
      <c r="P41" s="23"/>
    </row>
    <row r="42" spans="1:16" s="24" customFormat="1" ht="12" customHeight="1" thickBot="1">
      <c r="A42" s="23"/>
      <c r="B42" s="18"/>
      <c r="C42" s="46"/>
      <c r="D42" s="11"/>
      <c r="E42" s="12"/>
      <c r="F42" s="33" t="s">
        <v>4</v>
      </c>
      <c r="G42" s="3">
        <f aca="true" t="shared" si="10" ref="G42:N42">SUM(G40:G41)</f>
        <v>1555</v>
      </c>
      <c r="H42" s="6">
        <f t="shared" si="10"/>
        <v>1909</v>
      </c>
      <c r="I42" s="3">
        <f t="shared" si="10"/>
        <v>2032</v>
      </c>
      <c r="J42" s="7">
        <f t="shared" si="10"/>
        <v>2272</v>
      </c>
      <c r="K42" s="5">
        <f t="shared" si="10"/>
        <v>2008</v>
      </c>
      <c r="L42" s="5">
        <f t="shared" si="10"/>
        <v>1935</v>
      </c>
      <c r="M42" s="6">
        <f t="shared" si="10"/>
        <v>1952</v>
      </c>
      <c r="N42" s="5">
        <f t="shared" si="10"/>
        <v>1736</v>
      </c>
      <c r="O42" s="6">
        <f t="shared" si="0"/>
        <v>15399</v>
      </c>
      <c r="P42" s="23"/>
    </row>
    <row r="43" spans="1:16" s="24" customFormat="1" ht="12" customHeight="1">
      <c r="A43" s="23"/>
      <c r="B43" s="18"/>
      <c r="C43" s="58">
        <v>11</v>
      </c>
      <c r="D43" s="20" t="s">
        <v>77</v>
      </c>
      <c r="E43" s="9"/>
      <c r="F43" s="10" t="s">
        <v>15</v>
      </c>
      <c r="G43" s="28">
        <v>226</v>
      </c>
      <c r="H43" s="1">
        <v>257</v>
      </c>
      <c r="I43" s="1">
        <v>309</v>
      </c>
      <c r="J43" s="2">
        <v>320</v>
      </c>
      <c r="K43" s="2">
        <v>290</v>
      </c>
      <c r="L43" s="2">
        <v>234</v>
      </c>
      <c r="M43" s="1">
        <v>249</v>
      </c>
      <c r="N43" s="29">
        <v>220</v>
      </c>
      <c r="O43" s="1">
        <f t="shared" si="0"/>
        <v>2105</v>
      </c>
      <c r="P43" s="23"/>
    </row>
    <row r="44" spans="1:16" s="24" customFormat="1" ht="12" customHeight="1" thickBot="1">
      <c r="A44" s="23"/>
      <c r="B44" s="18"/>
      <c r="C44" s="46"/>
      <c r="D44" s="11" t="s">
        <v>56</v>
      </c>
      <c r="E44" s="12"/>
      <c r="F44" s="13" t="s">
        <v>16</v>
      </c>
      <c r="G44" s="30">
        <v>199</v>
      </c>
      <c r="H44" s="2">
        <v>321</v>
      </c>
      <c r="I44" s="2">
        <v>306</v>
      </c>
      <c r="J44" s="2">
        <v>283</v>
      </c>
      <c r="K44" s="2">
        <v>263</v>
      </c>
      <c r="L44" s="2">
        <v>320</v>
      </c>
      <c r="M44" s="2">
        <v>344</v>
      </c>
      <c r="N44" s="31">
        <v>219</v>
      </c>
      <c r="O44" s="2">
        <f t="shared" si="0"/>
        <v>2255</v>
      </c>
      <c r="P44" s="23"/>
    </row>
    <row r="45" spans="1:16" s="24" customFormat="1" ht="12" customHeight="1" thickBot="1">
      <c r="A45" s="23"/>
      <c r="B45" s="18"/>
      <c r="C45" s="46"/>
      <c r="D45" s="11"/>
      <c r="E45" s="12"/>
      <c r="F45" s="33" t="s">
        <v>4</v>
      </c>
      <c r="G45" s="3">
        <f aca="true" t="shared" si="11" ref="G45:N45">SUM(G43:G44)</f>
        <v>425</v>
      </c>
      <c r="H45" s="3">
        <f t="shared" si="11"/>
        <v>578</v>
      </c>
      <c r="I45" s="7">
        <f t="shared" si="11"/>
        <v>615</v>
      </c>
      <c r="J45" s="5">
        <f t="shared" si="11"/>
        <v>603</v>
      </c>
      <c r="K45" s="5">
        <f t="shared" si="11"/>
        <v>553</v>
      </c>
      <c r="L45" s="4">
        <f t="shared" si="11"/>
        <v>554</v>
      </c>
      <c r="M45" s="6">
        <f t="shared" si="11"/>
        <v>593</v>
      </c>
      <c r="N45" s="5">
        <f t="shared" si="11"/>
        <v>439</v>
      </c>
      <c r="O45" s="6">
        <f aca="true" t="shared" si="12" ref="O45:O65">SUM(G45:N45)</f>
        <v>4360</v>
      </c>
      <c r="P45" s="23"/>
    </row>
    <row r="46" spans="1:16" s="24" customFormat="1" ht="12" customHeight="1">
      <c r="A46" s="23"/>
      <c r="B46" s="18"/>
      <c r="C46" s="58">
        <v>12</v>
      </c>
      <c r="D46" s="20" t="s">
        <v>78</v>
      </c>
      <c r="E46" s="9"/>
      <c r="F46" s="10" t="s">
        <v>11</v>
      </c>
      <c r="G46" s="28">
        <v>124</v>
      </c>
      <c r="H46" s="2">
        <v>151</v>
      </c>
      <c r="I46" s="2">
        <v>184</v>
      </c>
      <c r="J46" s="2">
        <v>183</v>
      </c>
      <c r="K46" s="2">
        <v>231</v>
      </c>
      <c r="L46" s="2">
        <v>216</v>
      </c>
      <c r="M46" s="2">
        <v>213</v>
      </c>
      <c r="N46" s="29">
        <v>242</v>
      </c>
      <c r="O46" s="1">
        <f t="shared" si="12"/>
        <v>1544</v>
      </c>
      <c r="P46" s="23"/>
    </row>
    <row r="47" spans="1:16" s="24" customFormat="1" ht="12" customHeight="1" thickBot="1">
      <c r="A47" s="23"/>
      <c r="B47" s="18"/>
      <c r="C47" s="46"/>
      <c r="D47" s="11"/>
      <c r="E47" s="12"/>
      <c r="F47" s="13" t="s">
        <v>12</v>
      </c>
      <c r="G47" s="30">
        <v>195</v>
      </c>
      <c r="H47" s="2">
        <v>198</v>
      </c>
      <c r="I47" s="2">
        <v>164</v>
      </c>
      <c r="J47" s="2">
        <v>191</v>
      </c>
      <c r="K47" s="2">
        <v>191</v>
      </c>
      <c r="L47" s="2">
        <v>175</v>
      </c>
      <c r="M47" s="2">
        <v>172</v>
      </c>
      <c r="N47" s="31">
        <v>164</v>
      </c>
      <c r="O47" s="2">
        <f t="shared" si="12"/>
        <v>1450</v>
      </c>
      <c r="P47" s="23"/>
    </row>
    <row r="48" spans="1:16" s="24" customFormat="1" ht="12" customHeight="1" thickBot="1">
      <c r="A48" s="23"/>
      <c r="B48" s="18"/>
      <c r="C48" s="46"/>
      <c r="D48" s="11"/>
      <c r="E48" s="12"/>
      <c r="F48" s="33" t="s">
        <v>4</v>
      </c>
      <c r="G48" s="3">
        <f aca="true" t="shared" si="13" ref="G48:N48">SUM(G46:G47)</f>
        <v>319</v>
      </c>
      <c r="H48" s="3">
        <f t="shared" si="13"/>
        <v>349</v>
      </c>
      <c r="I48" s="6">
        <f t="shared" si="13"/>
        <v>348</v>
      </c>
      <c r="J48" s="4">
        <f t="shared" si="13"/>
        <v>374</v>
      </c>
      <c r="K48" s="7">
        <f t="shared" si="13"/>
        <v>422</v>
      </c>
      <c r="L48" s="4">
        <f t="shared" si="13"/>
        <v>391</v>
      </c>
      <c r="M48" s="6">
        <f t="shared" si="13"/>
        <v>385</v>
      </c>
      <c r="N48" s="5">
        <f t="shared" si="13"/>
        <v>406</v>
      </c>
      <c r="O48" s="6">
        <f t="shared" si="12"/>
        <v>2994</v>
      </c>
      <c r="P48" s="23"/>
    </row>
    <row r="49" spans="1:16" s="24" customFormat="1" ht="12" customHeight="1">
      <c r="A49" s="23"/>
      <c r="B49" s="18"/>
      <c r="C49" s="58">
        <v>13</v>
      </c>
      <c r="D49" s="20" t="s">
        <v>66</v>
      </c>
      <c r="E49" s="9"/>
      <c r="F49" s="10" t="s">
        <v>17</v>
      </c>
      <c r="G49" s="28">
        <v>693</v>
      </c>
      <c r="H49" s="1">
        <v>782</v>
      </c>
      <c r="I49" s="2">
        <v>853</v>
      </c>
      <c r="J49" s="2">
        <v>831</v>
      </c>
      <c r="K49" s="2">
        <v>773</v>
      </c>
      <c r="L49" s="2">
        <v>620</v>
      </c>
      <c r="M49" s="2">
        <v>768</v>
      </c>
      <c r="N49" s="29">
        <v>589</v>
      </c>
      <c r="O49" s="1">
        <f t="shared" si="12"/>
        <v>5909</v>
      </c>
      <c r="P49" s="23"/>
    </row>
    <row r="50" spans="1:16" s="24" customFormat="1" ht="12" customHeight="1" thickBot="1">
      <c r="A50" s="23"/>
      <c r="B50" s="18"/>
      <c r="C50" s="46"/>
      <c r="D50" s="11"/>
      <c r="E50" s="12"/>
      <c r="F50" s="13" t="s">
        <v>6</v>
      </c>
      <c r="G50" s="30">
        <v>500</v>
      </c>
      <c r="H50" s="2">
        <v>541</v>
      </c>
      <c r="I50" s="2">
        <v>575</v>
      </c>
      <c r="J50" s="2">
        <v>657</v>
      </c>
      <c r="K50" s="2">
        <v>554</v>
      </c>
      <c r="L50" s="2">
        <v>612</v>
      </c>
      <c r="M50" s="2">
        <v>602</v>
      </c>
      <c r="N50" s="31">
        <v>522</v>
      </c>
      <c r="O50" s="2">
        <f t="shared" si="12"/>
        <v>4563</v>
      </c>
      <c r="P50" s="23"/>
    </row>
    <row r="51" spans="1:16" s="24" customFormat="1" ht="12" customHeight="1" thickBot="1">
      <c r="A51" s="23"/>
      <c r="B51" s="18"/>
      <c r="C51" s="46"/>
      <c r="D51" s="11"/>
      <c r="E51" s="12"/>
      <c r="F51" s="33" t="s">
        <v>4</v>
      </c>
      <c r="G51" s="3">
        <f aca="true" t="shared" si="14" ref="G51:N51">SUM(G49:G50)</f>
        <v>1193</v>
      </c>
      <c r="H51" s="3">
        <f t="shared" si="14"/>
        <v>1323</v>
      </c>
      <c r="I51" s="3">
        <f t="shared" si="14"/>
        <v>1428</v>
      </c>
      <c r="J51" s="7">
        <f t="shared" si="14"/>
        <v>1488</v>
      </c>
      <c r="K51" s="5">
        <f t="shared" si="14"/>
        <v>1327</v>
      </c>
      <c r="L51" s="5">
        <f t="shared" si="14"/>
        <v>1232</v>
      </c>
      <c r="M51" s="6">
        <f t="shared" si="14"/>
        <v>1370</v>
      </c>
      <c r="N51" s="5">
        <f t="shared" si="14"/>
        <v>1111</v>
      </c>
      <c r="O51" s="6">
        <f t="shared" si="12"/>
        <v>10472</v>
      </c>
      <c r="P51" s="23"/>
    </row>
    <row r="52" spans="1:16" s="24" customFormat="1" ht="12" customHeight="1">
      <c r="A52" s="23"/>
      <c r="B52" s="18"/>
      <c r="C52" s="58">
        <v>14</v>
      </c>
      <c r="D52" s="20" t="s">
        <v>67</v>
      </c>
      <c r="E52" s="9"/>
      <c r="F52" s="10" t="s">
        <v>11</v>
      </c>
      <c r="G52" s="28">
        <v>919</v>
      </c>
      <c r="H52" s="1">
        <v>753</v>
      </c>
      <c r="I52" s="2">
        <v>738</v>
      </c>
      <c r="J52" s="2">
        <v>842</v>
      </c>
      <c r="K52" s="2">
        <v>681</v>
      </c>
      <c r="L52" s="2">
        <v>707</v>
      </c>
      <c r="M52" s="1">
        <v>678</v>
      </c>
      <c r="N52" s="29">
        <v>559</v>
      </c>
      <c r="O52" s="1">
        <f t="shared" si="12"/>
        <v>5877</v>
      </c>
      <c r="P52" s="23"/>
    </row>
    <row r="53" spans="1:16" s="24" customFormat="1" ht="12" customHeight="1" thickBot="1">
      <c r="A53" s="23"/>
      <c r="B53" s="18"/>
      <c r="C53" s="46"/>
      <c r="D53" s="11"/>
      <c r="E53" s="12"/>
      <c r="F53" s="13" t="s">
        <v>12</v>
      </c>
      <c r="G53" s="30">
        <v>528</v>
      </c>
      <c r="H53" s="2">
        <v>636</v>
      </c>
      <c r="I53" s="2">
        <v>769</v>
      </c>
      <c r="J53" s="2">
        <v>668</v>
      </c>
      <c r="K53" s="2">
        <v>674</v>
      </c>
      <c r="L53" s="2">
        <v>622</v>
      </c>
      <c r="M53" s="2">
        <v>568</v>
      </c>
      <c r="N53" s="31">
        <v>532</v>
      </c>
      <c r="O53" s="2">
        <f t="shared" si="12"/>
        <v>4997</v>
      </c>
      <c r="P53" s="23"/>
    </row>
    <row r="54" spans="1:16" s="24" customFormat="1" ht="12" customHeight="1" thickBot="1">
      <c r="A54" s="23"/>
      <c r="B54" s="18"/>
      <c r="C54" s="46"/>
      <c r="D54" s="11"/>
      <c r="E54" s="12"/>
      <c r="F54" s="33" t="s">
        <v>4</v>
      </c>
      <c r="G54" s="3">
        <f aca="true" t="shared" si="15" ref="G54:N54">SUM(G52:G53)</f>
        <v>1447</v>
      </c>
      <c r="H54" s="3">
        <f t="shared" si="15"/>
        <v>1389</v>
      </c>
      <c r="I54" s="3">
        <f t="shared" si="15"/>
        <v>1507</v>
      </c>
      <c r="J54" s="7">
        <f t="shared" si="15"/>
        <v>1510</v>
      </c>
      <c r="K54" s="5">
        <f t="shared" si="15"/>
        <v>1355</v>
      </c>
      <c r="L54" s="5">
        <f t="shared" si="15"/>
        <v>1329</v>
      </c>
      <c r="M54" s="5">
        <f t="shared" si="15"/>
        <v>1246</v>
      </c>
      <c r="N54" s="5">
        <f t="shared" si="15"/>
        <v>1091</v>
      </c>
      <c r="O54" s="6">
        <f t="shared" si="12"/>
        <v>10874</v>
      </c>
      <c r="P54" s="23"/>
    </row>
    <row r="55" spans="1:16" s="24" customFormat="1" ht="12" customHeight="1">
      <c r="A55" s="23"/>
      <c r="B55" s="18"/>
      <c r="C55" s="58">
        <v>15</v>
      </c>
      <c r="D55" s="20" t="s">
        <v>68</v>
      </c>
      <c r="E55" s="9"/>
      <c r="F55" s="10" t="s">
        <v>49</v>
      </c>
      <c r="G55" s="28">
        <v>1626</v>
      </c>
      <c r="H55" s="1">
        <v>2138</v>
      </c>
      <c r="I55" s="2">
        <v>2052</v>
      </c>
      <c r="J55" s="2">
        <v>1879</v>
      </c>
      <c r="K55" s="2">
        <v>1788</v>
      </c>
      <c r="L55" s="2">
        <v>1567</v>
      </c>
      <c r="M55" s="1">
        <v>1439</v>
      </c>
      <c r="N55" s="29">
        <v>1375</v>
      </c>
      <c r="O55" s="1">
        <f t="shared" si="12"/>
        <v>13864</v>
      </c>
      <c r="P55" s="23"/>
    </row>
    <row r="56" spans="1:16" s="24" customFormat="1" ht="12" customHeight="1" thickBot="1">
      <c r="A56" s="23"/>
      <c r="B56" s="18"/>
      <c r="C56" s="46"/>
      <c r="D56" s="11"/>
      <c r="E56" s="12"/>
      <c r="F56" s="13" t="s">
        <v>50</v>
      </c>
      <c r="G56" s="30">
        <v>1042</v>
      </c>
      <c r="H56" s="2">
        <v>1797</v>
      </c>
      <c r="I56" s="2">
        <v>1627</v>
      </c>
      <c r="J56" s="2">
        <v>1821</v>
      </c>
      <c r="K56" s="2">
        <v>1927</v>
      </c>
      <c r="L56" s="2">
        <v>1986</v>
      </c>
      <c r="M56" s="2">
        <v>1847</v>
      </c>
      <c r="N56" s="31">
        <v>1531</v>
      </c>
      <c r="O56" s="2">
        <f t="shared" si="12"/>
        <v>13578</v>
      </c>
      <c r="P56" s="23"/>
    </row>
    <row r="57" spans="1:16" s="24" customFormat="1" ht="12" customHeight="1" thickBot="1">
      <c r="A57" s="23"/>
      <c r="B57" s="18"/>
      <c r="C57" s="46"/>
      <c r="D57" s="11"/>
      <c r="E57" s="12"/>
      <c r="F57" s="33" t="s">
        <v>4</v>
      </c>
      <c r="G57" s="3">
        <f aca="true" t="shared" si="16" ref="G57:N57">SUM(G55:G56)</f>
        <v>2668</v>
      </c>
      <c r="H57" s="7">
        <f t="shared" si="16"/>
        <v>3935</v>
      </c>
      <c r="I57" s="5">
        <f t="shared" si="16"/>
        <v>3679</v>
      </c>
      <c r="J57" s="4">
        <f t="shared" si="16"/>
        <v>3700</v>
      </c>
      <c r="K57" s="6">
        <f t="shared" si="16"/>
        <v>3715</v>
      </c>
      <c r="L57" s="5">
        <f t="shared" si="16"/>
        <v>3553</v>
      </c>
      <c r="M57" s="6">
        <f t="shared" si="16"/>
        <v>3286</v>
      </c>
      <c r="N57" s="5">
        <f t="shared" si="16"/>
        <v>2906</v>
      </c>
      <c r="O57" s="6">
        <f t="shared" si="12"/>
        <v>27442</v>
      </c>
      <c r="P57" s="23"/>
    </row>
    <row r="58" spans="1:16" s="24" customFormat="1" ht="12" customHeight="1">
      <c r="A58" s="23"/>
      <c r="B58" s="18"/>
      <c r="C58" s="58">
        <v>16</v>
      </c>
      <c r="D58" s="20" t="s">
        <v>69</v>
      </c>
      <c r="E58" s="9"/>
      <c r="F58" s="10" t="s">
        <v>18</v>
      </c>
      <c r="G58" s="28">
        <v>1361</v>
      </c>
      <c r="H58" s="2">
        <v>1628</v>
      </c>
      <c r="I58" s="2">
        <v>1945</v>
      </c>
      <c r="J58" s="2">
        <v>2175</v>
      </c>
      <c r="K58" s="2">
        <v>1983</v>
      </c>
      <c r="L58" s="2">
        <v>2265</v>
      </c>
      <c r="M58" s="1">
        <v>2135</v>
      </c>
      <c r="N58" s="29">
        <v>1907</v>
      </c>
      <c r="O58" s="1">
        <f t="shared" si="12"/>
        <v>15399</v>
      </c>
      <c r="P58" s="23"/>
    </row>
    <row r="59" spans="1:16" s="24" customFormat="1" ht="12" customHeight="1" thickBot="1">
      <c r="A59" s="23"/>
      <c r="B59" s="18"/>
      <c r="C59" s="46"/>
      <c r="D59" s="11"/>
      <c r="E59" s="12"/>
      <c r="F59" s="13" t="s">
        <v>19</v>
      </c>
      <c r="G59" s="30">
        <v>1765</v>
      </c>
      <c r="H59" s="2">
        <v>2002</v>
      </c>
      <c r="I59" s="2">
        <v>2146</v>
      </c>
      <c r="J59" s="2">
        <v>2285</v>
      </c>
      <c r="K59" s="2">
        <v>2038</v>
      </c>
      <c r="L59" s="2">
        <v>1943</v>
      </c>
      <c r="M59" s="2">
        <v>1857</v>
      </c>
      <c r="N59" s="31">
        <v>1570</v>
      </c>
      <c r="O59" s="2">
        <f t="shared" si="12"/>
        <v>15606</v>
      </c>
      <c r="P59" s="23"/>
    </row>
    <row r="60" spans="1:16" s="24" customFormat="1" ht="12" customHeight="1" thickBot="1">
      <c r="A60" s="23"/>
      <c r="B60" s="18"/>
      <c r="C60" s="47"/>
      <c r="D60" s="39"/>
      <c r="E60" s="40"/>
      <c r="F60" s="33" t="s">
        <v>4</v>
      </c>
      <c r="G60" s="3">
        <f aca="true" t="shared" si="17" ref="G60:N60">SUM(G58:G59)</f>
        <v>3126</v>
      </c>
      <c r="H60" s="3">
        <f t="shared" si="17"/>
        <v>3630</v>
      </c>
      <c r="I60" s="3">
        <f t="shared" si="17"/>
        <v>4091</v>
      </c>
      <c r="J60" s="7">
        <f t="shared" si="17"/>
        <v>4460</v>
      </c>
      <c r="K60" s="5">
        <f t="shared" si="17"/>
        <v>4021</v>
      </c>
      <c r="L60" s="5">
        <f t="shared" si="17"/>
        <v>4208</v>
      </c>
      <c r="M60" s="5">
        <f t="shared" si="17"/>
        <v>3992</v>
      </c>
      <c r="N60" s="5">
        <f t="shared" si="17"/>
        <v>3477</v>
      </c>
      <c r="O60" s="6">
        <f t="shared" si="12"/>
        <v>31005</v>
      </c>
      <c r="P60" s="23"/>
    </row>
    <row r="61" spans="1:16" s="24" customFormat="1" ht="12" customHeight="1">
      <c r="A61" s="23"/>
      <c r="B61" s="18"/>
      <c r="C61" s="58">
        <v>17</v>
      </c>
      <c r="D61" s="20" t="s">
        <v>70</v>
      </c>
      <c r="E61" s="9"/>
      <c r="F61" s="10" t="s">
        <v>20</v>
      </c>
      <c r="G61" s="28">
        <v>1294</v>
      </c>
      <c r="H61" s="1">
        <v>1846</v>
      </c>
      <c r="I61" s="2">
        <v>2274</v>
      </c>
      <c r="J61" s="2">
        <v>2275</v>
      </c>
      <c r="K61" s="2">
        <v>2565</v>
      </c>
      <c r="L61" s="2">
        <v>2003</v>
      </c>
      <c r="M61" s="1">
        <v>1842</v>
      </c>
      <c r="N61" s="29">
        <v>1603</v>
      </c>
      <c r="O61" s="1">
        <f t="shared" si="12"/>
        <v>15702</v>
      </c>
      <c r="P61" s="23"/>
    </row>
    <row r="62" spans="1:16" s="24" customFormat="1" ht="12" customHeight="1" thickBot="1">
      <c r="A62" s="23"/>
      <c r="B62" s="18"/>
      <c r="C62" s="46"/>
      <c r="D62" s="11"/>
      <c r="E62" s="12"/>
      <c r="F62" s="13" t="s">
        <v>21</v>
      </c>
      <c r="G62" s="30">
        <v>1679</v>
      </c>
      <c r="H62" s="2">
        <v>2219</v>
      </c>
      <c r="I62" s="2">
        <v>2617</v>
      </c>
      <c r="J62" s="2">
        <v>2678</v>
      </c>
      <c r="K62" s="2">
        <v>2355</v>
      </c>
      <c r="L62" s="2">
        <v>2230</v>
      </c>
      <c r="M62" s="2">
        <v>2146</v>
      </c>
      <c r="N62" s="31">
        <v>1679</v>
      </c>
      <c r="O62" s="2">
        <f t="shared" si="12"/>
        <v>17603</v>
      </c>
      <c r="P62" s="23"/>
    </row>
    <row r="63" spans="1:16" s="24" customFormat="1" ht="12" customHeight="1" thickBot="1">
      <c r="A63" s="23"/>
      <c r="B63" s="18"/>
      <c r="C63" s="46"/>
      <c r="D63" s="11"/>
      <c r="E63" s="12"/>
      <c r="F63" s="33" t="s">
        <v>4</v>
      </c>
      <c r="G63" s="3">
        <f aca="true" t="shared" si="18" ref="G63:N63">SUM(G61:G62)</f>
        <v>2973</v>
      </c>
      <c r="H63" s="3">
        <f t="shared" si="18"/>
        <v>4065</v>
      </c>
      <c r="I63" s="3">
        <f t="shared" si="18"/>
        <v>4891</v>
      </c>
      <c r="J63" s="7">
        <f t="shared" si="18"/>
        <v>4953</v>
      </c>
      <c r="K63" s="4">
        <f t="shared" si="18"/>
        <v>4920</v>
      </c>
      <c r="L63" s="6">
        <f t="shared" si="18"/>
        <v>4233</v>
      </c>
      <c r="M63" s="5">
        <f t="shared" si="18"/>
        <v>3988</v>
      </c>
      <c r="N63" s="5">
        <f t="shared" si="18"/>
        <v>3282</v>
      </c>
      <c r="O63" s="6">
        <f t="shared" si="12"/>
        <v>33305</v>
      </c>
      <c r="P63" s="23"/>
    </row>
    <row r="64" spans="1:16" s="24" customFormat="1" ht="12" customHeight="1">
      <c r="A64" s="23"/>
      <c r="B64" s="18"/>
      <c r="C64" s="58">
        <v>18</v>
      </c>
      <c r="D64" s="20" t="s">
        <v>71</v>
      </c>
      <c r="E64" s="9"/>
      <c r="F64" s="10" t="s">
        <v>20</v>
      </c>
      <c r="G64" s="28">
        <v>682</v>
      </c>
      <c r="H64" s="1">
        <v>1002</v>
      </c>
      <c r="I64" s="2">
        <v>1290</v>
      </c>
      <c r="J64" s="2">
        <v>976</v>
      </c>
      <c r="K64" s="2">
        <v>1069</v>
      </c>
      <c r="L64" s="2">
        <v>949</v>
      </c>
      <c r="M64" s="1">
        <v>800</v>
      </c>
      <c r="N64" s="29">
        <v>653</v>
      </c>
      <c r="O64" s="1">
        <f t="shared" si="12"/>
        <v>7421</v>
      </c>
      <c r="P64" s="23"/>
    </row>
    <row r="65" spans="1:16" s="24" customFormat="1" ht="12" customHeight="1" thickBot="1">
      <c r="A65" s="23"/>
      <c r="B65" s="18"/>
      <c r="C65" s="46"/>
      <c r="D65" s="11"/>
      <c r="E65" s="12"/>
      <c r="F65" s="13" t="s">
        <v>21</v>
      </c>
      <c r="G65" s="30">
        <v>750</v>
      </c>
      <c r="H65" s="2">
        <v>1052</v>
      </c>
      <c r="I65" s="2">
        <v>1578</v>
      </c>
      <c r="J65" s="2">
        <v>1268</v>
      </c>
      <c r="K65" s="2">
        <v>1143</v>
      </c>
      <c r="L65" s="2">
        <v>1045</v>
      </c>
      <c r="M65" s="2">
        <v>1014</v>
      </c>
      <c r="N65" s="31">
        <v>876</v>
      </c>
      <c r="O65" s="2">
        <f t="shared" si="12"/>
        <v>8726</v>
      </c>
      <c r="P65" s="23"/>
    </row>
    <row r="66" spans="1:16" s="24" customFormat="1" ht="12" customHeight="1" thickBot="1">
      <c r="A66" s="23"/>
      <c r="B66" s="18"/>
      <c r="C66" s="47"/>
      <c r="D66" s="39"/>
      <c r="E66" s="41"/>
      <c r="F66" s="33" t="s">
        <v>4</v>
      </c>
      <c r="G66" s="3">
        <f aca="true" t="shared" si="19" ref="G66:O66">SUM(G64:G65)</f>
        <v>1432</v>
      </c>
      <c r="H66" s="3">
        <f t="shared" si="19"/>
        <v>2054</v>
      </c>
      <c r="I66" s="7">
        <f t="shared" si="19"/>
        <v>2868</v>
      </c>
      <c r="J66" s="5">
        <f t="shared" si="19"/>
        <v>2244</v>
      </c>
      <c r="K66" s="5">
        <f t="shared" si="19"/>
        <v>2212</v>
      </c>
      <c r="L66" s="5">
        <f t="shared" si="19"/>
        <v>1994</v>
      </c>
      <c r="M66" s="6">
        <f t="shared" si="19"/>
        <v>1814</v>
      </c>
      <c r="N66" s="5">
        <f t="shared" si="19"/>
        <v>1529</v>
      </c>
      <c r="O66" s="6">
        <f t="shared" si="19"/>
        <v>16147</v>
      </c>
      <c r="P66" s="23"/>
    </row>
    <row r="67" spans="1:16" s="24" customFormat="1" ht="12" customHeight="1">
      <c r="A67" s="23"/>
      <c r="B67" s="18"/>
      <c r="C67" s="58">
        <v>19</v>
      </c>
      <c r="D67" s="20" t="s">
        <v>73</v>
      </c>
      <c r="E67" s="22"/>
      <c r="F67" s="10" t="s">
        <v>15</v>
      </c>
      <c r="G67" s="28">
        <v>461</v>
      </c>
      <c r="H67" s="1">
        <v>499</v>
      </c>
      <c r="I67" s="2">
        <v>541</v>
      </c>
      <c r="J67" s="1">
        <v>565</v>
      </c>
      <c r="K67" s="1">
        <v>595</v>
      </c>
      <c r="L67" s="1">
        <v>582</v>
      </c>
      <c r="M67" s="1">
        <v>573</v>
      </c>
      <c r="N67" s="29">
        <v>398</v>
      </c>
      <c r="O67" s="1">
        <f aca="true" t="shared" si="20" ref="O67:O84">SUM(G67:N67)</f>
        <v>4214</v>
      </c>
      <c r="P67" s="23"/>
    </row>
    <row r="68" spans="1:16" s="24" customFormat="1" ht="12" customHeight="1" thickBot="1">
      <c r="A68" s="23"/>
      <c r="B68" s="18"/>
      <c r="C68" s="46"/>
      <c r="D68" s="11"/>
      <c r="E68" s="12"/>
      <c r="F68" s="13" t="s">
        <v>16</v>
      </c>
      <c r="G68" s="30">
        <v>426</v>
      </c>
      <c r="H68" s="2">
        <v>389</v>
      </c>
      <c r="I68" s="2">
        <v>579</v>
      </c>
      <c r="J68" s="2">
        <v>628</v>
      </c>
      <c r="K68" s="2">
        <v>578</v>
      </c>
      <c r="L68" s="2">
        <v>491</v>
      </c>
      <c r="M68" s="2">
        <v>528</v>
      </c>
      <c r="N68" s="31">
        <v>538</v>
      </c>
      <c r="O68" s="2">
        <f t="shared" si="20"/>
        <v>4157</v>
      </c>
      <c r="P68" s="23"/>
    </row>
    <row r="69" spans="1:16" s="24" customFormat="1" ht="12" customHeight="1" thickBot="1">
      <c r="A69" s="23"/>
      <c r="B69" s="18"/>
      <c r="C69" s="46"/>
      <c r="D69" s="11"/>
      <c r="E69" s="12"/>
      <c r="F69" s="33" t="s">
        <v>4</v>
      </c>
      <c r="G69" s="3">
        <f aca="true" t="shared" si="21" ref="G69:N69">SUM(G67:G68)</f>
        <v>887</v>
      </c>
      <c r="H69" s="6">
        <f t="shared" si="21"/>
        <v>888</v>
      </c>
      <c r="I69" s="3">
        <f t="shared" si="21"/>
        <v>1120</v>
      </c>
      <c r="J69" s="7">
        <f t="shared" si="21"/>
        <v>1193</v>
      </c>
      <c r="K69" s="5">
        <f t="shared" si="21"/>
        <v>1173</v>
      </c>
      <c r="L69" s="5">
        <f t="shared" si="21"/>
        <v>1073</v>
      </c>
      <c r="M69" s="5">
        <f t="shared" si="21"/>
        <v>1101</v>
      </c>
      <c r="N69" s="5">
        <f t="shared" si="21"/>
        <v>936</v>
      </c>
      <c r="O69" s="6">
        <f t="shared" si="20"/>
        <v>8371</v>
      </c>
      <c r="P69" s="23"/>
    </row>
    <row r="70" spans="1:16" s="24" customFormat="1" ht="12" customHeight="1">
      <c r="A70" s="23"/>
      <c r="B70" s="18"/>
      <c r="C70" s="58">
        <v>20</v>
      </c>
      <c r="D70" s="20" t="s">
        <v>74</v>
      </c>
      <c r="E70" s="9"/>
      <c r="F70" s="10" t="s">
        <v>11</v>
      </c>
      <c r="G70" s="28">
        <v>570</v>
      </c>
      <c r="H70" s="1">
        <v>661</v>
      </c>
      <c r="I70" s="1">
        <v>643</v>
      </c>
      <c r="J70" s="2">
        <v>781</v>
      </c>
      <c r="K70" s="2">
        <v>741</v>
      </c>
      <c r="L70" s="2">
        <v>776</v>
      </c>
      <c r="M70" s="1">
        <v>702</v>
      </c>
      <c r="N70" s="29">
        <v>521</v>
      </c>
      <c r="O70" s="1">
        <f t="shared" si="20"/>
        <v>5395</v>
      </c>
      <c r="P70" s="23"/>
    </row>
    <row r="71" spans="1:16" s="24" customFormat="1" ht="12" customHeight="1" thickBot="1">
      <c r="A71" s="23"/>
      <c r="B71" s="18"/>
      <c r="C71" s="46"/>
      <c r="D71" s="11"/>
      <c r="E71" s="12"/>
      <c r="F71" s="13" t="s">
        <v>12</v>
      </c>
      <c r="G71" s="30">
        <v>626</v>
      </c>
      <c r="H71" s="2">
        <v>765</v>
      </c>
      <c r="I71" s="2">
        <v>788</v>
      </c>
      <c r="J71" s="2">
        <v>967</v>
      </c>
      <c r="K71" s="2">
        <v>804</v>
      </c>
      <c r="L71" s="2">
        <v>610</v>
      </c>
      <c r="M71" s="2">
        <v>626</v>
      </c>
      <c r="N71" s="31">
        <v>285</v>
      </c>
      <c r="O71" s="2">
        <f t="shared" si="20"/>
        <v>5471</v>
      </c>
      <c r="P71" s="23"/>
    </row>
    <row r="72" spans="1:16" s="24" customFormat="1" ht="12" customHeight="1" thickBot="1">
      <c r="A72" s="23"/>
      <c r="B72" s="18"/>
      <c r="C72" s="46"/>
      <c r="D72" s="11"/>
      <c r="E72" s="12"/>
      <c r="F72" s="33" t="s">
        <v>4</v>
      </c>
      <c r="G72" s="3">
        <f aca="true" t="shared" si="22" ref="G72:N72">SUM(G70:G71)</f>
        <v>1196</v>
      </c>
      <c r="H72" s="6">
        <f t="shared" si="22"/>
        <v>1426</v>
      </c>
      <c r="I72" s="3">
        <f t="shared" si="22"/>
        <v>1431</v>
      </c>
      <c r="J72" s="7">
        <f t="shared" si="22"/>
        <v>1748</v>
      </c>
      <c r="K72" s="5">
        <f t="shared" si="22"/>
        <v>1545</v>
      </c>
      <c r="L72" s="5">
        <f t="shared" si="22"/>
        <v>1386</v>
      </c>
      <c r="M72" s="5">
        <f t="shared" si="22"/>
        <v>1328</v>
      </c>
      <c r="N72" s="5">
        <f t="shared" si="22"/>
        <v>806</v>
      </c>
      <c r="O72" s="6">
        <f t="shared" si="20"/>
        <v>10866</v>
      </c>
      <c r="P72" s="23"/>
    </row>
    <row r="73" spans="1:16" s="24" customFormat="1" ht="12" customHeight="1">
      <c r="A73" s="23"/>
      <c r="B73" s="18"/>
      <c r="C73" s="58">
        <v>21</v>
      </c>
      <c r="D73" s="20" t="s">
        <v>72</v>
      </c>
      <c r="E73" s="9"/>
      <c r="F73" s="10" t="s">
        <v>22</v>
      </c>
      <c r="G73" s="28">
        <v>363</v>
      </c>
      <c r="H73" s="1">
        <v>479</v>
      </c>
      <c r="I73" s="1">
        <v>457</v>
      </c>
      <c r="J73" s="2">
        <v>462</v>
      </c>
      <c r="K73" s="2">
        <v>427</v>
      </c>
      <c r="L73" s="2">
        <v>333</v>
      </c>
      <c r="M73" s="1">
        <v>414</v>
      </c>
      <c r="N73" s="29">
        <v>386</v>
      </c>
      <c r="O73" s="1">
        <f t="shared" si="20"/>
        <v>3321</v>
      </c>
      <c r="P73" s="23"/>
    </row>
    <row r="74" spans="1:16" s="24" customFormat="1" ht="12" customHeight="1" thickBot="1">
      <c r="A74" s="23"/>
      <c r="B74" s="18"/>
      <c r="C74" s="46"/>
      <c r="D74" s="11"/>
      <c r="E74" s="12" t="s">
        <v>23</v>
      </c>
      <c r="F74" s="13" t="s">
        <v>24</v>
      </c>
      <c r="G74" s="30">
        <v>423</v>
      </c>
      <c r="H74" s="2">
        <v>481</v>
      </c>
      <c r="I74" s="2">
        <v>526</v>
      </c>
      <c r="J74" s="2">
        <v>506</v>
      </c>
      <c r="K74" s="2">
        <v>443</v>
      </c>
      <c r="L74" s="2">
        <v>383</v>
      </c>
      <c r="M74" s="2">
        <v>398</v>
      </c>
      <c r="N74" s="31">
        <v>278</v>
      </c>
      <c r="O74" s="2">
        <f t="shared" si="20"/>
        <v>3438</v>
      </c>
      <c r="P74" s="23"/>
    </row>
    <row r="75" spans="1:16" s="24" customFormat="1" ht="12" customHeight="1" thickBot="1">
      <c r="A75" s="23"/>
      <c r="B75" s="18"/>
      <c r="C75" s="46"/>
      <c r="D75" s="11"/>
      <c r="E75" s="12"/>
      <c r="F75" s="33" t="s">
        <v>4</v>
      </c>
      <c r="G75" s="3">
        <f aca="true" t="shared" si="23" ref="G75:N75">SUM(G73:G74)</f>
        <v>786</v>
      </c>
      <c r="H75" s="3">
        <f t="shared" si="23"/>
        <v>960</v>
      </c>
      <c r="I75" s="7">
        <f t="shared" si="23"/>
        <v>983</v>
      </c>
      <c r="J75" s="4">
        <f t="shared" si="23"/>
        <v>968</v>
      </c>
      <c r="K75" s="6">
        <f t="shared" si="23"/>
        <v>870</v>
      </c>
      <c r="L75" s="5">
        <f t="shared" si="23"/>
        <v>716</v>
      </c>
      <c r="M75" s="5">
        <f t="shared" si="23"/>
        <v>812</v>
      </c>
      <c r="N75" s="5">
        <f t="shared" si="23"/>
        <v>664</v>
      </c>
      <c r="O75" s="6">
        <f t="shared" si="20"/>
        <v>6759</v>
      </c>
      <c r="P75" s="23"/>
    </row>
    <row r="76" spans="1:16" s="24" customFormat="1" ht="12" customHeight="1">
      <c r="A76" s="23"/>
      <c r="B76" s="18"/>
      <c r="C76" s="58">
        <v>22</v>
      </c>
      <c r="D76" s="20" t="s">
        <v>79</v>
      </c>
      <c r="E76" s="9"/>
      <c r="F76" s="10" t="s">
        <v>5</v>
      </c>
      <c r="G76" s="28">
        <v>1989</v>
      </c>
      <c r="H76" s="30">
        <v>2091</v>
      </c>
      <c r="I76" s="30">
        <v>3212</v>
      </c>
      <c r="J76" s="28">
        <v>3319</v>
      </c>
      <c r="K76" s="28">
        <v>3827</v>
      </c>
      <c r="L76" s="28">
        <v>3404</v>
      </c>
      <c r="M76" s="28">
        <v>3549</v>
      </c>
      <c r="N76" s="28">
        <v>2655</v>
      </c>
      <c r="O76" s="1">
        <f t="shared" si="20"/>
        <v>24046</v>
      </c>
      <c r="P76" s="23"/>
    </row>
    <row r="77" spans="1:16" s="24" customFormat="1" ht="12" customHeight="1" thickBot="1">
      <c r="A77" s="23"/>
      <c r="B77" s="18"/>
      <c r="C77" s="46"/>
      <c r="D77" s="11"/>
      <c r="E77" s="12" t="s">
        <v>25</v>
      </c>
      <c r="F77" s="13" t="s">
        <v>6</v>
      </c>
      <c r="G77" s="30">
        <v>3073</v>
      </c>
      <c r="H77" s="30">
        <v>2719</v>
      </c>
      <c r="I77" s="30">
        <v>4317</v>
      </c>
      <c r="J77" s="30">
        <v>4023</v>
      </c>
      <c r="K77" s="30">
        <v>3747</v>
      </c>
      <c r="L77" s="30">
        <v>3353</v>
      </c>
      <c r="M77" s="30">
        <v>3341</v>
      </c>
      <c r="N77" s="30">
        <v>2808</v>
      </c>
      <c r="O77" s="81">
        <f t="shared" si="20"/>
        <v>27381</v>
      </c>
      <c r="P77" s="23"/>
    </row>
    <row r="78" spans="1:16" s="24" customFormat="1" ht="12" customHeight="1" thickBot="1">
      <c r="A78" s="23"/>
      <c r="B78" s="18"/>
      <c r="C78" s="46"/>
      <c r="D78" s="11"/>
      <c r="E78" s="12"/>
      <c r="F78" s="33" t="s">
        <v>4</v>
      </c>
      <c r="G78" s="3">
        <f aca="true" t="shared" si="24" ref="G78:N78">SUM(G76:G77)</f>
        <v>5062</v>
      </c>
      <c r="H78" s="6">
        <f t="shared" si="24"/>
        <v>4810</v>
      </c>
      <c r="I78" s="3">
        <f t="shared" si="24"/>
        <v>7529</v>
      </c>
      <c r="J78" s="3">
        <f t="shared" si="24"/>
        <v>7342</v>
      </c>
      <c r="K78" s="7">
        <f t="shared" si="24"/>
        <v>7574</v>
      </c>
      <c r="L78" s="5">
        <f t="shared" si="24"/>
        <v>6757</v>
      </c>
      <c r="M78" s="5">
        <f t="shared" si="24"/>
        <v>6890</v>
      </c>
      <c r="N78" s="5">
        <f t="shared" si="24"/>
        <v>5463</v>
      </c>
      <c r="O78" s="6">
        <f t="shared" si="20"/>
        <v>51427</v>
      </c>
      <c r="P78" s="23"/>
    </row>
    <row r="79" spans="1:16" s="24" customFormat="1" ht="12" customHeight="1">
      <c r="A79" s="23"/>
      <c r="B79" s="18"/>
      <c r="C79" s="58">
        <v>23</v>
      </c>
      <c r="D79" s="20" t="s">
        <v>80</v>
      </c>
      <c r="E79" s="38"/>
      <c r="F79" s="10" t="s">
        <v>11</v>
      </c>
      <c r="G79" s="28">
        <v>323</v>
      </c>
      <c r="H79" s="1">
        <v>581</v>
      </c>
      <c r="I79" s="1">
        <v>425</v>
      </c>
      <c r="J79" s="30">
        <v>367</v>
      </c>
      <c r="K79" s="2">
        <v>322</v>
      </c>
      <c r="L79" s="31">
        <v>321</v>
      </c>
      <c r="M79" s="1">
        <v>312</v>
      </c>
      <c r="N79" s="29">
        <v>286</v>
      </c>
      <c r="O79" s="1">
        <f t="shared" si="20"/>
        <v>2937</v>
      </c>
      <c r="P79" s="23"/>
    </row>
    <row r="80" spans="1:16" s="24" customFormat="1" ht="12" customHeight="1" thickBot="1">
      <c r="A80" s="23"/>
      <c r="B80" s="18"/>
      <c r="C80" s="46"/>
      <c r="D80" s="11"/>
      <c r="E80" s="12"/>
      <c r="F80" s="13" t="s">
        <v>12</v>
      </c>
      <c r="G80" s="30">
        <v>319</v>
      </c>
      <c r="H80" s="2">
        <v>548</v>
      </c>
      <c r="I80" s="2">
        <v>381</v>
      </c>
      <c r="J80" s="2">
        <v>356</v>
      </c>
      <c r="K80" s="2">
        <v>341</v>
      </c>
      <c r="L80" s="2">
        <v>379</v>
      </c>
      <c r="M80" s="2">
        <v>273</v>
      </c>
      <c r="N80" s="31">
        <v>221</v>
      </c>
      <c r="O80" s="2">
        <f t="shared" si="20"/>
        <v>2818</v>
      </c>
      <c r="P80" s="23"/>
    </row>
    <row r="81" spans="1:16" s="24" customFormat="1" ht="12" customHeight="1" thickBot="1">
      <c r="A81" s="23"/>
      <c r="B81" s="18"/>
      <c r="C81" s="46"/>
      <c r="D81" s="11"/>
      <c r="E81" s="12"/>
      <c r="F81" s="33" t="s">
        <v>4</v>
      </c>
      <c r="G81" s="3">
        <f aca="true" t="shared" si="25" ref="G81:N81">SUM(G79:G80)</f>
        <v>642</v>
      </c>
      <c r="H81" s="7">
        <f t="shared" si="25"/>
        <v>1129</v>
      </c>
      <c r="I81" s="4">
        <f t="shared" si="25"/>
        <v>806</v>
      </c>
      <c r="J81" s="3">
        <f t="shared" si="25"/>
        <v>723</v>
      </c>
      <c r="K81" s="6">
        <f t="shared" si="25"/>
        <v>663</v>
      </c>
      <c r="L81" s="4">
        <f t="shared" si="25"/>
        <v>700</v>
      </c>
      <c r="M81" s="6">
        <f t="shared" si="25"/>
        <v>585</v>
      </c>
      <c r="N81" s="5">
        <f t="shared" si="25"/>
        <v>507</v>
      </c>
      <c r="O81" s="6">
        <f t="shared" si="20"/>
        <v>5755</v>
      </c>
      <c r="P81" s="23"/>
    </row>
    <row r="82" spans="1:16" s="24" customFormat="1" ht="12" customHeight="1">
      <c r="A82" s="23"/>
      <c r="B82" s="18"/>
      <c r="C82" s="58">
        <v>24</v>
      </c>
      <c r="D82" s="20" t="s">
        <v>81</v>
      </c>
      <c r="E82" s="9"/>
      <c r="F82" s="10" t="s">
        <v>49</v>
      </c>
      <c r="G82" s="28">
        <v>4297</v>
      </c>
      <c r="H82" s="30">
        <v>4460</v>
      </c>
      <c r="I82" s="28">
        <v>4374</v>
      </c>
      <c r="J82" s="28">
        <v>4684</v>
      </c>
      <c r="K82" s="28">
        <v>5079</v>
      </c>
      <c r="L82" s="28">
        <v>6022</v>
      </c>
      <c r="M82" s="28">
        <v>5394</v>
      </c>
      <c r="N82" s="28">
        <v>4787</v>
      </c>
      <c r="O82" s="1">
        <f>SUM(G82:N82)</f>
        <v>39097</v>
      </c>
      <c r="P82" s="23"/>
    </row>
    <row r="83" spans="1:16" s="24" customFormat="1" ht="12" customHeight="1" thickBot="1">
      <c r="A83" s="23"/>
      <c r="B83" s="18"/>
      <c r="C83" s="46"/>
      <c r="D83" s="11" t="s">
        <v>82</v>
      </c>
      <c r="E83" s="44"/>
      <c r="F83" s="13" t="s">
        <v>26</v>
      </c>
      <c r="G83" s="30">
        <v>4402</v>
      </c>
      <c r="H83" s="30">
        <v>4557</v>
      </c>
      <c r="I83" s="30">
        <v>5149</v>
      </c>
      <c r="J83" s="30">
        <v>5021</v>
      </c>
      <c r="K83" s="30">
        <v>5692</v>
      </c>
      <c r="L83" s="30">
        <v>5664</v>
      </c>
      <c r="M83" s="30">
        <v>5780</v>
      </c>
      <c r="N83" s="30">
        <v>4899</v>
      </c>
      <c r="O83" s="81">
        <f>SUM(G83:N83)</f>
        <v>41164</v>
      </c>
      <c r="P83" s="23"/>
    </row>
    <row r="84" spans="1:16" s="24" customFormat="1" ht="12" customHeight="1" thickBot="1">
      <c r="A84" s="23"/>
      <c r="B84" s="18"/>
      <c r="C84" s="46"/>
      <c r="D84" s="11"/>
      <c r="E84" s="41"/>
      <c r="F84" s="33" t="s">
        <v>4</v>
      </c>
      <c r="G84" s="3">
        <f aca="true" t="shared" si="26" ref="G84:N84">SUM(G82:G83)</f>
        <v>8699</v>
      </c>
      <c r="H84" s="6">
        <f t="shared" si="26"/>
        <v>9017</v>
      </c>
      <c r="I84" s="6">
        <f t="shared" si="26"/>
        <v>9523</v>
      </c>
      <c r="J84" s="6">
        <f t="shared" si="26"/>
        <v>9705</v>
      </c>
      <c r="K84" s="3">
        <f t="shared" si="26"/>
        <v>10771</v>
      </c>
      <c r="L84" s="7">
        <f t="shared" si="26"/>
        <v>11686</v>
      </c>
      <c r="M84" s="5">
        <f t="shared" si="26"/>
        <v>11174</v>
      </c>
      <c r="N84" s="5">
        <f t="shared" si="26"/>
        <v>9686</v>
      </c>
      <c r="O84" s="6">
        <f t="shared" si="20"/>
        <v>80261</v>
      </c>
      <c r="P84" s="23"/>
    </row>
    <row r="85" spans="1:16" s="24" customFormat="1" ht="12" customHeight="1">
      <c r="A85" s="23"/>
      <c r="B85" s="18"/>
      <c r="C85" s="58">
        <v>25</v>
      </c>
      <c r="D85" s="20" t="s">
        <v>83</v>
      </c>
      <c r="E85" s="9"/>
      <c r="F85" s="10" t="s">
        <v>27</v>
      </c>
      <c r="G85" s="28">
        <v>2160</v>
      </c>
      <c r="H85" s="1">
        <v>2549</v>
      </c>
      <c r="I85" s="1">
        <v>2723</v>
      </c>
      <c r="J85" s="1">
        <v>2615</v>
      </c>
      <c r="K85" s="2">
        <v>2993</v>
      </c>
      <c r="L85" s="2">
        <v>3541</v>
      </c>
      <c r="M85" s="2">
        <v>3344</v>
      </c>
      <c r="N85" s="29">
        <v>2652</v>
      </c>
      <c r="O85" s="1">
        <f aca="true" t="shared" si="27" ref="O85:O117">SUM(G85:N85)</f>
        <v>22577</v>
      </c>
      <c r="P85" s="23"/>
    </row>
    <row r="86" spans="1:16" s="24" customFormat="1" ht="12" customHeight="1" thickBot="1">
      <c r="A86" s="23"/>
      <c r="B86" s="18"/>
      <c r="C86" s="46"/>
      <c r="D86" s="11"/>
      <c r="E86" s="12"/>
      <c r="F86" s="13" t="s">
        <v>28</v>
      </c>
      <c r="G86" s="30">
        <v>2336</v>
      </c>
      <c r="H86" s="2">
        <v>2481</v>
      </c>
      <c r="I86" s="2">
        <v>4521</v>
      </c>
      <c r="J86" s="2">
        <v>2535</v>
      </c>
      <c r="K86" s="2">
        <v>2555</v>
      </c>
      <c r="L86" s="2">
        <v>2794</v>
      </c>
      <c r="M86" s="2">
        <v>2676</v>
      </c>
      <c r="N86" s="31">
        <v>2185</v>
      </c>
      <c r="O86" s="2">
        <f t="shared" si="27"/>
        <v>22083</v>
      </c>
      <c r="P86" s="23"/>
    </row>
    <row r="87" spans="1:16" s="24" customFormat="1" ht="12" customHeight="1" thickBot="1">
      <c r="A87" s="23"/>
      <c r="B87" s="18"/>
      <c r="C87" s="46"/>
      <c r="D87" s="11"/>
      <c r="E87" s="12"/>
      <c r="F87" s="33" t="s">
        <v>4</v>
      </c>
      <c r="G87" s="3">
        <f aca="true" t="shared" si="28" ref="G87:N87">SUM(G85:G86)</f>
        <v>4496</v>
      </c>
      <c r="H87" s="3">
        <f t="shared" si="28"/>
        <v>5030</v>
      </c>
      <c r="I87" s="7">
        <f t="shared" si="28"/>
        <v>7244</v>
      </c>
      <c r="J87" s="5">
        <f t="shared" si="28"/>
        <v>5150</v>
      </c>
      <c r="K87" s="3">
        <f t="shared" si="28"/>
        <v>5548</v>
      </c>
      <c r="L87" s="3">
        <f t="shared" si="28"/>
        <v>6335</v>
      </c>
      <c r="M87" s="6">
        <f t="shared" si="28"/>
        <v>6020</v>
      </c>
      <c r="N87" s="5">
        <f t="shared" si="28"/>
        <v>4837</v>
      </c>
      <c r="O87" s="6">
        <f t="shared" si="27"/>
        <v>44660</v>
      </c>
      <c r="P87" s="23"/>
    </row>
    <row r="88" spans="1:16" s="24" customFormat="1" ht="12" customHeight="1">
      <c r="A88" s="23"/>
      <c r="B88" s="18"/>
      <c r="C88" s="58">
        <v>26</v>
      </c>
      <c r="D88" s="20" t="s">
        <v>84</v>
      </c>
      <c r="E88" s="9"/>
      <c r="F88" s="10" t="s">
        <v>29</v>
      </c>
      <c r="G88" s="28">
        <v>817</v>
      </c>
      <c r="H88" s="1">
        <v>874</v>
      </c>
      <c r="I88" s="2">
        <v>874</v>
      </c>
      <c r="J88" s="1">
        <v>983</v>
      </c>
      <c r="K88" s="2">
        <v>950</v>
      </c>
      <c r="L88" s="2">
        <v>1196</v>
      </c>
      <c r="M88" s="2">
        <v>792</v>
      </c>
      <c r="N88" s="29">
        <v>660</v>
      </c>
      <c r="O88" s="1">
        <f t="shared" si="27"/>
        <v>7146</v>
      </c>
      <c r="P88" s="23"/>
    </row>
    <row r="89" spans="1:16" s="24" customFormat="1" ht="12" customHeight="1" thickBot="1">
      <c r="A89" s="23"/>
      <c r="B89" s="18"/>
      <c r="C89" s="46"/>
      <c r="D89" s="11"/>
      <c r="E89" s="12"/>
      <c r="F89" s="13" t="s">
        <v>30</v>
      </c>
      <c r="G89" s="30">
        <v>800</v>
      </c>
      <c r="H89" s="2">
        <v>869</v>
      </c>
      <c r="I89" s="2">
        <v>1033</v>
      </c>
      <c r="J89" s="2">
        <v>1269</v>
      </c>
      <c r="K89" s="2">
        <v>1217</v>
      </c>
      <c r="L89" s="2">
        <v>987</v>
      </c>
      <c r="M89" s="2">
        <v>957</v>
      </c>
      <c r="N89" s="31">
        <v>426</v>
      </c>
      <c r="O89" s="2">
        <f t="shared" si="27"/>
        <v>7558</v>
      </c>
      <c r="P89" s="23"/>
    </row>
    <row r="90" spans="1:16" s="24" customFormat="1" ht="12" customHeight="1" thickBot="1">
      <c r="A90" s="23"/>
      <c r="B90" s="18"/>
      <c r="C90" s="46"/>
      <c r="D90" s="11"/>
      <c r="E90" s="12"/>
      <c r="F90" s="33" t="s">
        <v>4</v>
      </c>
      <c r="G90" s="3">
        <f aca="true" t="shared" si="29" ref="G90:N90">SUM(G88:G89)</f>
        <v>1617</v>
      </c>
      <c r="H90" s="6">
        <f t="shared" si="29"/>
        <v>1743</v>
      </c>
      <c r="I90" s="3">
        <f t="shared" si="29"/>
        <v>1907</v>
      </c>
      <c r="J90" s="7">
        <f t="shared" si="29"/>
        <v>2252</v>
      </c>
      <c r="K90" s="5">
        <f t="shared" si="29"/>
        <v>2167</v>
      </c>
      <c r="L90" s="5">
        <f t="shared" si="29"/>
        <v>2183</v>
      </c>
      <c r="M90" s="5">
        <f t="shared" si="29"/>
        <v>1749</v>
      </c>
      <c r="N90" s="5">
        <f t="shared" si="29"/>
        <v>1086</v>
      </c>
      <c r="O90" s="6">
        <f t="shared" si="27"/>
        <v>14704</v>
      </c>
      <c r="P90" s="23"/>
    </row>
    <row r="91" spans="1:16" s="24" customFormat="1" ht="12" customHeight="1">
      <c r="A91" s="23"/>
      <c r="B91" s="18"/>
      <c r="C91" s="58">
        <v>27</v>
      </c>
      <c r="D91" s="20" t="s">
        <v>85</v>
      </c>
      <c r="E91" s="9"/>
      <c r="F91" s="10" t="s">
        <v>31</v>
      </c>
      <c r="G91" s="28">
        <v>328</v>
      </c>
      <c r="H91" s="1">
        <v>360</v>
      </c>
      <c r="I91" s="1">
        <v>437</v>
      </c>
      <c r="J91" s="2">
        <v>363</v>
      </c>
      <c r="K91" s="2">
        <v>626</v>
      </c>
      <c r="L91" s="2">
        <v>395</v>
      </c>
      <c r="M91" s="1">
        <v>478</v>
      </c>
      <c r="N91" s="29">
        <v>339</v>
      </c>
      <c r="O91" s="1">
        <f t="shared" si="27"/>
        <v>3326</v>
      </c>
      <c r="P91" s="23"/>
    </row>
    <row r="92" spans="1:16" s="24" customFormat="1" ht="12" customHeight="1" thickBot="1">
      <c r="A92" s="23"/>
      <c r="B92" s="18"/>
      <c r="C92" s="46"/>
      <c r="D92" s="11" t="s">
        <v>86</v>
      </c>
      <c r="E92" s="12"/>
      <c r="F92" s="13" t="s">
        <v>32</v>
      </c>
      <c r="G92" s="30">
        <v>340</v>
      </c>
      <c r="H92" s="2">
        <v>320</v>
      </c>
      <c r="I92" s="2">
        <v>392</v>
      </c>
      <c r="J92" s="2">
        <v>441</v>
      </c>
      <c r="K92" s="2">
        <v>510</v>
      </c>
      <c r="L92" s="2">
        <v>429</v>
      </c>
      <c r="M92" s="2">
        <v>409</v>
      </c>
      <c r="N92" s="31">
        <v>328</v>
      </c>
      <c r="O92" s="2">
        <f t="shared" si="27"/>
        <v>3169</v>
      </c>
      <c r="P92" s="23"/>
    </row>
    <row r="93" spans="1:16" s="24" customFormat="1" ht="12" customHeight="1" thickBot="1">
      <c r="A93" s="23"/>
      <c r="B93" s="18"/>
      <c r="C93" s="46"/>
      <c r="D93" s="11"/>
      <c r="E93" s="12"/>
      <c r="F93" s="33" t="s">
        <v>4</v>
      </c>
      <c r="G93" s="3">
        <f aca="true" t="shared" si="30" ref="G93:N93">SUM(G91:G92)</f>
        <v>668</v>
      </c>
      <c r="H93" s="3">
        <f t="shared" si="30"/>
        <v>680</v>
      </c>
      <c r="I93" s="6">
        <f t="shared" si="30"/>
        <v>829</v>
      </c>
      <c r="J93" s="4">
        <f t="shared" si="30"/>
        <v>804</v>
      </c>
      <c r="K93" s="7">
        <f t="shared" si="30"/>
        <v>1136</v>
      </c>
      <c r="L93" s="5">
        <f t="shared" si="30"/>
        <v>824</v>
      </c>
      <c r="M93" s="6">
        <f t="shared" si="30"/>
        <v>887</v>
      </c>
      <c r="N93" s="5">
        <f t="shared" si="30"/>
        <v>667</v>
      </c>
      <c r="O93" s="6">
        <f t="shared" si="27"/>
        <v>6495</v>
      </c>
      <c r="P93" s="23"/>
    </row>
    <row r="94" spans="1:16" s="24" customFormat="1" ht="12" customHeight="1">
      <c r="A94" s="23"/>
      <c r="B94" s="18"/>
      <c r="C94" s="58">
        <v>28</v>
      </c>
      <c r="D94" s="20" t="s">
        <v>87</v>
      </c>
      <c r="E94" s="9"/>
      <c r="F94" s="10" t="s">
        <v>17</v>
      </c>
      <c r="G94" s="28">
        <v>455</v>
      </c>
      <c r="H94" s="2">
        <v>649</v>
      </c>
      <c r="I94" s="2">
        <v>619</v>
      </c>
      <c r="J94" s="2">
        <v>589</v>
      </c>
      <c r="K94" s="2">
        <v>743</v>
      </c>
      <c r="L94" s="2">
        <v>602</v>
      </c>
      <c r="M94" s="1">
        <v>608</v>
      </c>
      <c r="N94" s="29">
        <v>556</v>
      </c>
      <c r="O94" s="1">
        <f t="shared" si="27"/>
        <v>4821</v>
      </c>
      <c r="P94" s="23"/>
    </row>
    <row r="95" spans="1:16" s="24" customFormat="1" ht="12" customHeight="1" thickBot="1">
      <c r="A95" s="23"/>
      <c r="B95" s="18"/>
      <c r="C95" s="46"/>
      <c r="D95" s="11" t="s">
        <v>88</v>
      </c>
      <c r="E95" s="12"/>
      <c r="F95" s="13" t="s">
        <v>50</v>
      </c>
      <c r="G95" s="30">
        <v>655</v>
      </c>
      <c r="H95" s="2">
        <v>515</v>
      </c>
      <c r="I95" s="2">
        <v>652</v>
      </c>
      <c r="J95" s="2">
        <v>866</v>
      </c>
      <c r="K95" s="2">
        <v>935</v>
      </c>
      <c r="L95" s="2">
        <v>666</v>
      </c>
      <c r="M95" s="2">
        <v>624</v>
      </c>
      <c r="N95" s="31">
        <v>598</v>
      </c>
      <c r="O95" s="2">
        <f t="shared" si="27"/>
        <v>5511</v>
      </c>
      <c r="P95" s="23"/>
    </row>
    <row r="96" spans="1:16" s="24" customFormat="1" ht="12" customHeight="1" thickBot="1">
      <c r="A96" s="23"/>
      <c r="B96" s="18"/>
      <c r="C96" s="46"/>
      <c r="D96" s="11"/>
      <c r="E96" s="12"/>
      <c r="F96" s="33" t="s">
        <v>4</v>
      </c>
      <c r="G96" s="3">
        <f aca="true" t="shared" si="31" ref="G96:N96">SUM(G94:G95)</f>
        <v>1110</v>
      </c>
      <c r="H96" s="3">
        <f t="shared" si="31"/>
        <v>1164</v>
      </c>
      <c r="I96" s="6">
        <f t="shared" si="31"/>
        <v>1271</v>
      </c>
      <c r="J96" s="4">
        <f t="shared" si="31"/>
        <v>1455</v>
      </c>
      <c r="K96" s="7">
        <f t="shared" si="31"/>
        <v>1678</v>
      </c>
      <c r="L96" s="5">
        <f t="shared" si="31"/>
        <v>1268</v>
      </c>
      <c r="M96" s="5">
        <f t="shared" si="31"/>
        <v>1232</v>
      </c>
      <c r="N96" s="5">
        <f t="shared" si="31"/>
        <v>1154</v>
      </c>
      <c r="O96" s="6">
        <f t="shared" si="27"/>
        <v>10332</v>
      </c>
      <c r="P96" s="23"/>
    </row>
    <row r="97" spans="1:16" s="24" customFormat="1" ht="12" customHeight="1">
      <c r="A97" s="23"/>
      <c r="B97" s="18"/>
      <c r="C97" s="58">
        <v>29</v>
      </c>
      <c r="D97" s="20" t="s">
        <v>89</v>
      </c>
      <c r="E97" s="9"/>
      <c r="F97" s="10" t="s">
        <v>49</v>
      </c>
      <c r="G97" s="28">
        <v>1538</v>
      </c>
      <c r="H97" s="1">
        <v>1820</v>
      </c>
      <c r="I97" s="2">
        <v>2173</v>
      </c>
      <c r="J97" s="2">
        <v>2089</v>
      </c>
      <c r="K97" s="2">
        <v>2412</v>
      </c>
      <c r="L97" s="2">
        <v>2102</v>
      </c>
      <c r="M97" s="2">
        <v>2615</v>
      </c>
      <c r="N97" s="29">
        <v>2078</v>
      </c>
      <c r="O97" s="1">
        <f t="shared" si="27"/>
        <v>16827</v>
      </c>
      <c r="P97" s="23"/>
    </row>
    <row r="98" spans="1:16" s="24" customFormat="1" ht="12" customHeight="1" thickBot="1">
      <c r="A98" s="23"/>
      <c r="B98" s="18"/>
      <c r="C98" s="46"/>
      <c r="D98" s="11" t="s">
        <v>90</v>
      </c>
      <c r="E98" s="44"/>
      <c r="F98" s="13" t="s">
        <v>50</v>
      </c>
      <c r="G98" s="30">
        <v>1963</v>
      </c>
      <c r="H98" s="2">
        <v>2357</v>
      </c>
      <c r="I98" s="2">
        <v>2806</v>
      </c>
      <c r="J98" s="2">
        <v>2805</v>
      </c>
      <c r="K98" s="2">
        <v>2870</v>
      </c>
      <c r="L98" s="2">
        <v>2783</v>
      </c>
      <c r="M98" s="2">
        <v>2577</v>
      </c>
      <c r="N98" s="31">
        <v>2754</v>
      </c>
      <c r="O98" s="2">
        <f t="shared" si="27"/>
        <v>20915</v>
      </c>
      <c r="P98" s="23"/>
    </row>
    <row r="99" spans="1:16" s="24" customFormat="1" ht="12" customHeight="1" thickBot="1">
      <c r="A99" s="23"/>
      <c r="B99" s="18"/>
      <c r="C99" s="46"/>
      <c r="D99" s="11"/>
      <c r="E99" s="12"/>
      <c r="F99" s="33" t="s">
        <v>4</v>
      </c>
      <c r="G99" s="3">
        <f aca="true" t="shared" si="32" ref="G99:N99">SUM(G97:G98)</f>
        <v>3501</v>
      </c>
      <c r="H99" s="3">
        <f t="shared" si="32"/>
        <v>4177</v>
      </c>
      <c r="I99" s="6">
        <f t="shared" si="32"/>
        <v>4979</v>
      </c>
      <c r="J99" s="4">
        <f t="shared" si="32"/>
        <v>4894</v>
      </c>
      <c r="K99" s="7">
        <f t="shared" si="32"/>
        <v>5282</v>
      </c>
      <c r="L99" s="5">
        <f t="shared" si="32"/>
        <v>4885</v>
      </c>
      <c r="M99" s="5">
        <f t="shared" si="32"/>
        <v>5192</v>
      </c>
      <c r="N99" s="5">
        <f t="shared" si="32"/>
        <v>4832</v>
      </c>
      <c r="O99" s="6">
        <f t="shared" si="27"/>
        <v>37742</v>
      </c>
      <c r="P99" s="23"/>
    </row>
    <row r="100" spans="1:16" s="24" customFormat="1" ht="12" customHeight="1">
      <c r="A100" s="23"/>
      <c r="B100" s="18"/>
      <c r="C100" s="58">
        <v>30</v>
      </c>
      <c r="D100" s="20" t="s">
        <v>91</v>
      </c>
      <c r="E100" s="9"/>
      <c r="F100" s="10" t="s">
        <v>11</v>
      </c>
      <c r="G100" s="28">
        <v>507</v>
      </c>
      <c r="H100" s="1">
        <v>531</v>
      </c>
      <c r="I100" s="2">
        <v>579</v>
      </c>
      <c r="J100" s="1">
        <v>519</v>
      </c>
      <c r="K100" s="2">
        <v>609</v>
      </c>
      <c r="L100" s="2">
        <v>575</v>
      </c>
      <c r="M100" s="2">
        <v>686</v>
      </c>
      <c r="N100" s="29">
        <v>540</v>
      </c>
      <c r="O100" s="1">
        <f t="shared" si="27"/>
        <v>4546</v>
      </c>
      <c r="P100" s="23"/>
    </row>
    <row r="101" spans="1:16" s="24" customFormat="1" ht="12" customHeight="1" thickBot="1">
      <c r="A101" s="23"/>
      <c r="B101" s="18"/>
      <c r="C101" s="46"/>
      <c r="D101" s="11"/>
      <c r="E101" s="12"/>
      <c r="F101" s="13" t="s">
        <v>12</v>
      </c>
      <c r="G101" s="30">
        <v>555</v>
      </c>
      <c r="H101" s="2">
        <v>606</v>
      </c>
      <c r="I101" s="2">
        <v>689</v>
      </c>
      <c r="J101" s="2">
        <v>587</v>
      </c>
      <c r="K101" s="2">
        <v>705</v>
      </c>
      <c r="L101" s="2">
        <v>705</v>
      </c>
      <c r="M101" s="2">
        <v>729</v>
      </c>
      <c r="N101" s="31">
        <v>593</v>
      </c>
      <c r="O101" s="2">
        <f t="shared" si="27"/>
        <v>5169</v>
      </c>
      <c r="P101" s="23"/>
    </row>
    <row r="102" spans="1:16" s="24" customFormat="1" ht="12" customHeight="1" thickBot="1">
      <c r="A102" s="23"/>
      <c r="B102" s="18"/>
      <c r="C102" s="46"/>
      <c r="D102" s="11"/>
      <c r="E102" s="12"/>
      <c r="F102" s="33" t="s">
        <v>4</v>
      </c>
      <c r="G102" s="3">
        <f aca="true" t="shared" si="33" ref="G102:N102">SUM(G100:G101)</f>
        <v>1062</v>
      </c>
      <c r="H102" s="6">
        <f t="shared" si="33"/>
        <v>1137</v>
      </c>
      <c r="I102" s="5">
        <f t="shared" si="33"/>
        <v>1268</v>
      </c>
      <c r="J102" s="3">
        <f t="shared" si="33"/>
        <v>1106</v>
      </c>
      <c r="K102" s="6">
        <f t="shared" si="33"/>
        <v>1314</v>
      </c>
      <c r="L102" s="4">
        <f t="shared" si="33"/>
        <v>1280</v>
      </c>
      <c r="M102" s="7">
        <f t="shared" si="33"/>
        <v>1415</v>
      </c>
      <c r="N102" s="5">
        <f t="shared" si="33"/>
        <v>1133</v>
      </c>
      <c r="O102" s="6">
        <f t="shared" si="27"/>
        <v>9715</v>
      </c>
      <c r="P102" s="23"/>
    </row>
    <row r="103" spans="1:16" s="24" customFormat="1" ht="12" customHeight="1">
      <c r="A103" s="23"/>
      <c r="B103" s="18"/>
      <c r="C103" s="58">
        <v>31</v>
      </c>
      <c r="D103" s="20" t="s">
        <v>92</v>
      </c>
      <c r="E103" s="22"/>
      <c r="F103" s="10" t="s">
        <v>53</v>
      </c>
      <c r="G103" s="28">
        <v>363</v>
      </c>
      <c r="H103" s="2">
        <v>401</v>
      </c>
      <c r="I103" s="1">
        <v>436</v>
      </c>
      <c r="J103" s="1">
        <v>473</v>
      </c>
      <c r="K103" s="2">
        <v>481</v>
      </c>
      <c r="L103" s="2">
        <v>505</v>
      </c>
      <c r="M103" s="2">
        <v>477</v>
      </c>
      <c r="N103" s="45">
        <v>392</v>
      </c>
      <c r="O103" s="1">
        <f t="shared" si="27"/>
        <v>3528</v>
      </c>
      <c r="P103" s="23"/>
    </row>
    <row r="104" spans="1:16" s="24" customFormat="1" ht="12" customHeight="1" thickBot="1">
      <c r="A104" s="23"/>
      <c r="B104" s="18"/>
      <c r="C104" s="46"/>
      <c r="D104" s="11"/>
      <c r="E104" s="12"/>
      <c r="F104" s="13" t="s">
        <v>12</v>
      </c>
      <c r="G104" s="30">
        <v>469</v>
      </c>
      <c r="H104" s="2">
        <v>574</v>
      </c>
      <c r="I104" s="2">
        <v>648</v>
      </c>
      <c r="J104" s="2">
        <v>821</v>
      </c>
      <c r="K104" s="2">
        <v>821</v>
      </c>
      <c r="L104" s="2">
        <v>724</v>
      </c>
      <c r="M104" s="2">
        <v>683</v>
      </c>
      <c r="N104" s="8">
        <v>592</v>
      </c>
      <c r="O104" s="2">
        <f t="shared" si="27"/>
        <v>5332</v>
      </c>
      <c r="P104" s="23"/>
    </row>
    <row r="105" spans="1:16" s="24" customFormat="1" ht="12" customHeight="1" thickBot="1">
      <c r="A105" s="23"/>
      <c r="B105" s="18"/>
      <c r="C105" s="47"/>
      <c r="D105" s="39"/>
      <c r="E105" s="41"/>
      <c r="F105" s="33" t="s">
        <v>4</v>
      </c>
      <c r="G105" s="3">
        <f aca="true" t="shared" si="34" ref="G105:N105">SUM(G103:G104)</f>
        <v>832</v>
      </c>
      <c r="H105" s="3">
        <f t="shared" si="34"/>
        <v>975</v>
      </c>
      <c r="I105" s="6">
        <f t="shared" si="34"/>
        <v>1084</v>
      </c>
      <c r="J105" s="4">
        <f t="shared" si="34"/>
        <v>1294</v>
      </c>
      <c r="K105" s="7">
        <f t="shared" si="34"/>
        <v>1302</v>
      </c>
      <c r="L105" s="5">
        <f t="shared" si="34"/>
        <v>1229</v>
      </c>
      <c r="M105" s="5">
        <f t="shared" si="34"/>
        <v>1160</v>
      </c>
      <c r="N105" s="4">
        <f t="shared" si="34"/>
        <v>984</v>
      </c>
      <c r="O105" s="6">
        <f t="shared" si="27"/>
        <v>8860</v>
      </c>
      <c r="P105" s="23"/>
    </row>
    <row r="106" spans="1:16" s="24" customFormat="1" ht="12" customHeight="1">
      <c r="A106" s="23"/>
      <c r="B106" s="18"/>
      <c r="C106" s="46">
        <v>32</v>
      </c>
      <c r="D106" s="11" t="s">
        <v>93</v>
      </c>
      <c r="E106" s="12"/>
      <c r="F106" s="10" t="s">
        <v>11</v>
      </c>
      <c r="G106" s="28">
        <v>477</v>
      </c>
      <c r="H106" s="1">
        <v>569</v>
      </c>
      <c r="I106" s="2">
        <v>594</v>
      </c>
      <c r="J106" s="2">
        <v>529</v>
      </c>
      <c r="K106" s="2">
        <v>544</v>
      </c>
      <c r="L106" s="2">
        <v>591</v>
      </c>
      <c r="M106" s="1">
        <v>623</v>
      </c>
      <c r="N106" s="45">
        <v>564</v>
      </c>
      <c r="O106" s="1">
        <f t="shared" si="27"/>
        <v>4491</v>
      </c>
      <c r="P106" s="23"/>
    </row>
    <row r="107" spans="1:16" s="24" customFormat="1" ht="12" customHeight="1" thickBot="1">
      <c r="A107" s="23"/>
      <c r="B107" s="18"/>
      <c r="C107" s="46"/>
      <c r="D107" s="11"/>
      <c r="E107" s="12"/>
      <c r="F107" s="13" t="s">
        <v>12</v>
      </c>
      <c r="G107" s="30">
        <v>517</v>
      </c>
      <c r="H107" s="2">
        <v>700</v>
      </c>
      <c r="I107" s="2">
        <v>741</v>
      </c>
      <c r="J107" s="2">
        <v>747</v>
      </c>
      <c r="K107" s="2">
        <v>712</v>
      </c>
      <c r="L107" s="2">
        <v>803</v>
      </c>
      <c r="M107" s="2">
        <v>688</v>
      </c>
      <c r="N107" s="8">
        <v>554</v>
      </c>
      <c r="O107" s="2">
        <f t="shared" si="27"/>
        <v>5462</v>
      </c>
      <c r="P107" s="23"/>
    </row>
    <row r="108" spans="1:16" s="24" customFormat="1" ht="12" customHeight="1" thickBot="1">
      <c r="A108" s="23"/>
      <c r="B108" s="18"/>
      <c r="C108" s="46"/>
      <c r="D108" s="11"/>
      <c r="E108" s="12"/>
      <c r="F108" s="33" t="s">
        <v>4</v>
      </c>
      <c r="G108" s="3">
        <f aca="true" t="shared" si="35" ref="G108:N108">SUM(G106:G107)</f>
        <v>994</v>
      </c>
      <c r="H108" s="3">
        <f t="shared" si="35"/>
        <v>1269</v>
      </c>
      <c r="I108" s="6">
        <f t="shared" si="35"/>
        <v>1335</v>
      </c>
      <c r="J108" s="5">
        <f t="shared" si="35"/>
        <v>1276</v>
      </c>
      <c r="K108" s="3">
        <f t="shared" si="35"/>
        <v>1256</v>
      </c>
      <c r="L108" s="7">
        <f t="shared" si="35"/>
        <v>1394</v>
      </c>
      <c r="M108" s="5">
        <f t="shared" si="35"/>
        <v>1311</v>
      </c>
      <c r="N108" s="4">
        <f t="shared" si="35"/>
        <v>1118</v>
      </c>
      <c r="O108" s="6">
        <f t="shared" si="27"/>
        <v>9953</v>
      </c>
      <c r="P108" s="23"/>
    </row>
    <row r="109" spans="1:16" s="24" customFormat="1" ht="12" customHeight="1">
      <c r="A109" s="23"/>
      <c r="B109" s="18"/>
      <c r="C109" s="58">
        <v>33</v>
      </c>
      <c r="D109" s="20" t="s">
        <v>94</v>
      </c>
      <c r="E109" s="9"/>
      <c r="F109" s="13" t="s">
        <v>52</v>
      </c>
      <c r="G109" s="28">
        <v>132</v>
      </c>
      <c r="H109" s="1">
        <v>104</v>
      </c>
      <c r="I109" s="2">
        <v>100</v>
      </c>
      <c r="J109" s="1">
        <v>96</v>
      </c>
      <c r="K109" s="1">
        <v>116</v>
      </c>
      <c r="L109" s="2">
        <v>131</v>
      </c>
      <c r="M109" s="2">
        <v>94</v>
      </c>
      <c r="N109" s="45">
        <v>91</v>
      </c>
      <c r="O109" s="1">
        <f t="shared" si="27"/>
        <v>864</v>
      </c>
      <c r="P109" s="23"/>
    </row>
    <row r="110" spans="1:16" s="24" customFormat="1" ht="12" customHeight="1" thickBot="1">
      <c r="A110" s="23"/>
      <c r="B110" s="18"/>
      <c r="C110" s="46"/>
      <c r="D110" s="11"/>
      <c r="E110" s="12"/>
      <c r="F110" s="13" t="s">
        <v>54</v>
      </c>
      <c r="G110" s="30">
        <v>137</v>
      </c>
      <c r="H110" s="2">
        <v>111</v>
      </c>
      <c r="I110" s="2">
        <v>99</v>
      </c>
      <c r="J110" s="2">
        <v>100</v>
      </c>
      <c r="K110" s="2">
        <v>81</v>
      </c>
      <c r="L110" s="2">
        <v>77</v>
      </c>
      <c r="M110" s="2">
        <v>113</v>
      </c>
      <c r="N110" s="8">
        <v>67</v>
      </c>
      <c r="O110" s="2">
        <f t="shared" si="27"/>
        <v>785</v>
      </c>
      <c r="P110" s="23"/>
    </row>
    <row r="111" spans="1:16" s="24" customFormat="1" ht="12" customHeight="1" thickBot="1">
      <c r="A111" s="23"/>
      <c r="B111" s="18"/>
      <c r="C111" s="46"/>
      <c r="D111" s="11"/>
      <c r="E111" s="12"/>
      <c r="F111" s="32" t="s">
        <v>4</v>
      </c>
      <c r="G111" s="7">
        <f aca="true" t="shared" si="36" ref="G111:N111">SUM(G109:G110)</f>
        <v>269</v>
      </c>
      <c r="H111" s="4">
        <f t="shared" si="36"/>
        <v>215</v>
      </c>
      <c r="I111" s="6">
        <f t="shared" si="36"/>
        <v>199</v>
      </c>
      <c r="J111" s="4">
        <f t="shared" si="36"/>
        <v>196</v>
      </c>
      <c r="K111" s="6">
        <f t="shared" si="36"/>
        <v>197</v>
      </c>
      <c r="L111" s="5">
        <f t="shared" si="36"/>
        <v>208</v>
      </c>
      <c r="M111" s="5">
        <f t="shared" si="36"/>
        <v>207</v>
      </c>
      <c r="N111" s="4">
        <f t="shared" si="36"/>
        <v>158</v>
      </c>
      <c r="O111" s="6">
        <f t="shared" si="27"/>
        <v>1649</v>
      </c>
      <c r="P111" s="23"/>
    </row>
    <row r="112" spans="1:16" s="24" customFormat="1" ht="12" customHeight="1">
      <c r="A112" s="23"/>
      <c r="B112" s="18"/>
      <c r="C112" s="59">
        <v>34</v>
      </c>
      <c r="D112" s="84" t="s">
        <v>125</v>
      </c>
      <c r="E112" s="55"/>
      <c r="F112" s="13" t="s">
        <v>52</v>
      </c>
      <c r="G112" s="30">
        <v>745</v>
      </c>
      <c r="H112" s="1">
        <v>804</v>
      </c>
      <c r="I112" s="2">
        <v>837</v>
      </c>
      <c r="J112" s="1">
        <v>759</v>
      </c>
      <c r="K112" s="2">
        <v>635</v>
      </c>
      <c r="L112" s="2">
        <v>711</v>
      </c>
      <c r="M112" s="2">
        <v>792</v>
      </c>
      <c r="N112" s="45">
        <v>702</v>
      </c>
      <c r="O112" s="1">
        <f t="shared" si="27"/>
        <v>5985</v>
      </c>
      <c r="P112" s="23"/>
    </row>
    <row r="113" spans="1:16" s="24" customFormat="1" ht="12" customHeight="1" thickBot="1">
      <c r="A113" s="23"/>
      <c r="B113" s="18"/>
      <c r="C113" s="62"/>
      <c r="D113" s="68" t="s">
        <v>126</v>
      </c>
      <c r="E113" s="56"/>
      <c r="F113" s="13" t="s">
        <v>54</v>
      </c>
      <c r="G113" s="30">
        <v>630</v>
      </c>
      <c r="H113" s="2">
        <v>746</v>
      </c>
      <c r="I113" s="2">
        <v>718</v>
      </c>
      <c r="J113" s="2">
        <v>700</v>
      </c>
      <c r="K113" s="2">
        <v>785</v>
      </c>
      <c r="L113" s="2">
        <v>733</v>
      </c>
      <c r="M113" s="2">
        <v>770</v>
      </c>
      <c r="N113" s="8">
        <v>769</v>
      </c>
      <c r="O113" s="2">
        <f t="shared" si="27"/>
        <v>5851</v>
      </c>
      <c r="P113" s="23"/>
    </row>
    <row r="114" spans="1:16" s="24" customFormat="1" ht="12" customHeight="1" thickBot="1">
      <c r="A114" s="23"/>
      <c r="B114" s="18"/>
      <c r="C114" s="46"/>
      <c r="D114" s="11"/>
      <c r="E114" s="12"/>
      <c r="F114" s="33" t="s">
        <v>4</v>
      </c>
      <c r="G114" s="3">
        <f aca="true" t="shared" si="37" ref="G114:N114">SUM(G112:G113)</f>
        <v>1375</v>
      </c>
      <c r="H114" s="3">
        <f t="shared" si="37"/>
        <v>1550</v>
      </c>
      <c r="I114" s="6">
        <f t="shared" si="37"/>
        <v>1555</v>
      </c>
      <c r="J114" s="5">
        <f t="shared" si="37"/>
        <v>1459</v>
      </c>
      <c r="K114" s="3">
        <f t="shared" si="37"/>
        <v>1420</v>
      </c>
      <c r="L114" s="28">
        <f t="shared" si="37"/>
        <v>1444</v>
      </c>
      <c r="M114" s="7">
        <f t="shared" si="37"/>
        <v>1562</v>
      </c>
      <c r="N114" s="4">
        <f t="shared" si="37"/>
        <v>1471</v>
      </c>
      <c r="O114" s="6">
        <f t="shared" si="27"/>
        <v>11836</v>
      </c>
      <c r="P114" s="23"/>
    </row>
    <row r="115" spans="1:16" s="24" customFormat="1" ht="12" customHeight="1">
      <c r="A115" s="23"/>
      <c r="B115" s="18"/>
      <c r="C115" s="58">
        <v>35</v>
      </c>
      <c r="D115" s="20" t="s">
        <v>127</v>
      </c>
      <c r="E115" s="9"/>
      <c r="F115" s="13" t="s">
        <v>52</v>
      </c>
      <c r="G115" s="28">
        <v>471</v>
      </c>
      <c r="H115" s="1">
        <v>524</v>
      </c>
      <c r="I115" s="2">
        <v>518</v>
      </c>
      <c r="J115" s="1">
        <v>518</v>
      </c>
      <c r="K115" s="28">
        <v>534</v>
      </c>
      <c r="L115" s="1">
        <v>642</v>
      </c>
      <c r="M115" s="31">
        <v>690</v>
      </c>
      <c r="N115" s="45">
        <v>710</v>
      </c>
      <c r="O115" s="1">
        <f t="shared" si="27"/>
        <v>4607</v>
      </c>
      <c r="P115" s="23"/>
    </row>
    <row r="116" spans="1:17" s="24" customFormat="1" ht="12" customHeight="1" thickBot="1">
      <c r="A116" s="23"/>
      <c r="B116" s="18"/>
      <c r="C116" s="46"/>
      <c r="D116" s="11"/>
      <c r="E116" s="12"/>
      <c r="F116" s="13" t="s">
        <v>54</v>
      </c>
      <c r="G116" s="30">
        <v>480</v>
      </c>
      <c r="H116" s="2">
        <v>539</v>
      </c>
      <c r="I116" s="2">
        <v>501</v>
      </c>
      <c r="J116" s="2">
        <v>516</v>
      </c>
      <c r="K116" s="2">
        <v>425</v>
      </c>
      <c r="L116" s="2">
        <v>446</v>
      </c>
      <c r="M116" s="2">
        <v>428</v>
      </c>
      <c r="N116" s="8">
        <v>336</v>
      </c>
      <c r="O116" s="2">
        <f t="shared" si="27"/>
        <v>3671</v>
      </c>
      <c r="P116" s="23"/>
      <c r="Q116" s="42"/>
    </row>
    <row r="117" spans="1:16" s="24" customFormat="1" ht="12" customHeight="1" thickBot="1">
      <c r="A117" s="23"/>
      <c r="B117" s="18"/>
      <c r="C117" s="46"/>
      <c r="D117" s="11"/>
      <c r="E117" s="12"/>
      <c r="F117" s="33" t="s">
        <v>4</v>
      </c>
      <c r="G117" s="3">
        <f aca="true" t="shared" si="38" ref="G117:N117">SUM(G115:G116)</f>
        <v>951</v>
      </c>
      <c r="H117" s="3">
        <f t="shared" si="38"/>
        <v>1063</v>
      </c>
      <c r="I117" s="6">
        <f t="shared" si="38"/>
        <v>1019</v>
      </c>
      <c r="J117" s="4">
        <f t="shared" si="38"/>
        <v>1034</v>
      </c>
      <c r="K117" s="6">
        <f t="shared" si="38"/>
        <v>959</v>
      </c>
      <c r="L117" s="4">
        <f t="shared" si="38"/>
        <v>1088</v>
      </c>
      <c r="M117" s="7">
        <f t="shared" si="38"/>
        <v>1118</v>
      </c>
      <c r="N117" s="4">
        <f t="shared" si="38"/>
        <v>1046</v>
      </c>
      <c r="O117" s="6">
        <f t="shared" si="27"/>
        <v>8278</v>
      </c>
      <c r="P117" s="23"/>
    </row>
    <row r="118" spans="1:16" s="24" customFormat="1" ht="12" customHeight="1">
      <c r="A118" s="23"/>
      <c r="B118" s="18"/>
      <c r="C118" s="58">
        <v>36</v>
      </c>
      <c r="D118" s="20" t="s">
        <v>95</v>
      </c>
      <c r="E118" s="9"/>
      <c r="F118" s="10" t="s">
        <v>5</v>
      </c>
      <c r="G118" s="28">
        <v>622</v>
      </c>
      <c r="H118" s="1">
        <v>690</v>
      </c>
      <c r="I118" s="1">
        <v>827</v>
      </c>
      <c r="J118" s="1">
        <v>882</v>
      </c>
      <c r="K118" s="2">
        <v>924</v>
      </c>
      <c r="L118" s="1">
        <v>907</v>
      </c>
      <c r="M118" s="2">
        <v>839</v>
      </c>
      <c r="N118" s="45">
        <v>700</v>
      </c>
      <c r="O118" s="1">
        <f>SUM(G118:N118)</f>
        <v>6391</v>
      </c>
      <c r="P118" s="23"/>
    </row>
    <row r="119" spans="1:16" s="24" customFormat="1" ht="12" customHeight="1" thickBot="1">
      <c r="A119" s="23"/>
      <c r="B119" s="18"/>
      <c r="C119" s="46"/>
      <c r="D119" s="11"/>
      <c r="E119" s="12"/>
      <c r="F119" s="13" t="s">
        <v>6</v>
      </c>
      <c r="G119" s="30">
        <v>742</v>
      </c>
      <c r="H119" s="2">
        <v>811</v>
      </c>
      <c r="I119" s="2">
        <v>1058</v>
      </c>
      <c r="J119" s="2">
        <v>970</v>
      </c>
      <c r="K119" s="2">
        <v>944</v>
      </c>
      <c r="L119" s="2">
        <v>970</v>
      </c>
      <c r="M119" s="2">
        <v>985</v>
      </c>
      <c r="N119" s="8">
        <v>899</v>
      </c>
      <c r="O119" s="2">
        <f aca="true" t="shared" si="39" ref="O119:O147">SUM(G119:N119)</f>
        <v>7379</v>
      </c>
      <c r="P119" s="23"/>
    </row>
    <row r="120" spans="1:16" s="24" customFormat="1" ht="12" customHeight="1" thickBot="1">
      <c r="A120" s="23"/>
      <c r="B120" s="18"/>
      <c r="C120" s="46"/>
      <c r="D120" s="11"/>
      <c r="E120" s="12"/>
      <c r="F120" s="33" t="s">
        <v>4</v>
      </c>
      <c r="G120" s="3">
        <f aca="true" t="shared" si="40" ref="G120:N120">SUM(G118:G119)</f>
        <v>1364</v>
      </c>
      <c r="H120" s="3">
        <f t="shared" si="40"/>
        <v>1501</v>
      </c>
      <c r="I120" s="7">
        <f t="shared" si="40"/>
        <v>1885</v>
      </c>
      <c r="J120" s="4">
        <f t="shared" si="40"/>
        <v>1852</v>
      </c>
      <c r="K120" s="6">
        <f t="shared" si="40"/>
        <v>1868</v>
      </c>
      <c r="L120" s="5">
        <f t="shared" si="40"/>
        <v>1877</v>
      </c>
      <c r="M120" s="5">
        <f t="shared" si="40"/>
        <v>1824</v>
      </c>
      <c r="N120" s="4">
        <f t="shared" si="40"/>
        <v>1599</v>
      </c>
      <c r="O120" s="6">
        <f t="shared" si="39"/>
        <v>13770</v>
      </c>
      <c r="P120" s="23"/>
    </row>
    <row r="121" spans="1:16" s="24" customFormat="1" ht="12" customHeight="1">
      <c r="A121" s="23"/>
      <c r="B121" s="18"/>
      <c r="C121" s="58">
        <v>37</v>
      </c>
      <c r="D121" s="20" t="s">
        <v>96</v>
      </c>
      <c r="E121" s="9"/>
      <c r="F121" s="13" t="s">
        <v>5</v>
      </c>
      <c r="G121" s="30">
        <v>536</v>
      </c>
      <c r="H121" s="1">
        <v>652</v>
      </c>
      <c r="I121" s="2">
        <v>740</v>
      </c>
      <c r="J121" s="2">
        <v>798</v>
      </c>
      <c r="K121" s="2">
        <v>811</v>
      </c>
      <c r="L121" s="2">
        <v>745</v>
      </c>
      <c r="M121" s="2">
        <v>625</v>
      </c>
      <c r="N121" s="45">
        <v>602</v>
      </c>
      <c r="O121" s="1">
        <f t="shared" si="39"/>
        <v>5509</v>
      </c>
      <c r="P121" s="23"/>
    </row>
    <row r="122" spans="1:16" s="24" customFormat="1" ht="12" customHeight="1" thickBot="1">
      <c r="A122" s="23"/>
      <c r="B122" s="18"/>
      <c r="C122" s="46"/>
      <c r="D122" s="11"/>
      <c r="E122" s="12"/>
      <c r="F122" s="13" t="s">
        <v>6</v>
      </c>
      <c r="G122" s="30">
        <v>389</v>
      </c>
      <c r="H122" s="2">
        <v>580</v>
      </c>
      <c r="I122" s="2">
        <v>642</v>
      </c>
      <c r="J122" s="2">
        <v>667</v>
      </c>
      <c r="K122" s="2">
        <v>715</v>
      </c>
      <c r="L122" s="2">
        <v>691</v>
      </c>
      <c r="M122" s="2">
        <v>606</v>
      </c>
      <c r="N122" s="8">
        <v>492</v>
      </c>
      <c r="O122" s="2">
        <f t="shared" si="39"/>
        <v>4782</v>
      </c>
      <c r="P122" s="23"/>
    </row>
    <row r="123" spans="1:16" s="24" customFormat="1" ht="12" customHeight="1" thickBot="1">
      <c r="A123" s="23"/>
      <c r="B123" s="18"/>
      <c r="C123" s="46"/>
      <c r="D123" s="11"/>
      <c r="E123" s="12"/>
      <c r="F123" s="33" t="s">
        <v>4</v>
      </c>
      <c r="G123" s="3">
        <f>SUM(G121:G122)</f>
        <v>925</v>
      </c>
      <c r="H123" s="3">
        <f aca="true" t="shared" si="41" ref="H123:N123">SUM(H121:H122)</f>
        <v>1232</v>
      </c>
      <c r="I123" s="3">
        <f t="shared" si="41"/>
        <v>1382</v>
      </c>
      <c r="J123" s="3">
        <f t="shared" si="41"/>
        <v>1465</v>
      </c>
      <c r="K123" s="7">
        <f t="shared" si="41"/>
        <v>1526</v>
      </c>
      <c r="L123" s="5">
        <f t="shared" si="41"/>
        <v>1436</v>
      </c>
      <c r="M123" s="49">
        <f t="shared" si="41"/>
        <v>1231</v>
      </c>
      <c r="N123" s="4">
        <f t="shared" si="41"/>
        <v>1094</v>
      </c>
      <c r="O123" s="6">
        <f t="shared" si="39"/>
        <v>10291</v>
      </c>
      <c r="P123" s="23"/>
    </row>
    <row r="124" spans="1:16" s="24" customFormat="1" ht="12" customHeight="1">
      <c r="A124" s="23"/>
      <c r="B124" s="18"/>
      <c r="C124" s="58">
        <v>38</v>
      </c>
      <c r="D124" s="20" t="s">
        <v>97</v>
      </c>
      <c r="E124" s="9"/>
      <c r="F124" s="10" t="s">
        <v>27</v>
      </c>
      <c r="G124" s="28">
        <v>259</v>
      </c>
      <c r="H124" s="1">
        <v>262</v>
      </c>
      <c r="I124" s="2">
        <v>200</v>
      </c>
      <c r="J124" s="2">
        <v>255</v>
      </c>
      <c r="K124" s="2">
        <v>232</v>
      </c>
      <c r="L124" s="2">
        <v>176</v>
      </c>
      <c r="M124" s="1">
        <v>133</v>
      </c>
      <c r="N124" s="29">
        <v>91</v>
      </c>
      <c r="O124" s="1">
        <f t="shared" si="39"/>
        <v>1608</v>
      </c>
      <c r="P124" s="23"/>
    </row>
    <row r="125" spans="3:15" s="24" customFormat="1" ht="12" customHeight="1" thickBot="1">
      <c r="C125" s="46"/>
      <c r="D125" s="11" t="s">
        <v>98</v>
      </c>
      <c r="E125" s="12"/>
      <c r="F125" s="13" t="s">
        <v>28</v>
      </c>
      <c r="G125" s="30">
        <v>115</v>
      </c>
      <c r="H125" s="2">
        <v>193</v>
      </c>
      <c r="I125" s="2">
        <v>180</v>
      </c>
      <c r="J125" s="2">
        <v>232</v>
      </c>
      <c r="K125" s="2">
        <v>248</v>
      </c>
      <c r="L125" s="2">
        <v>224</v>
      </c>
      <c r="M125" s="2">
        <v>215</v>
      </c>
      <c r="N125" s="31">
        <v>152</v>
      </c>
      <c r="O125" s="2">
        <f t="shared" si="39"/>
        <v>1559</v>
      </c>
    </row>
    <row r="126" spans="3:15" s="24" customFormat="1" ht="12" customHeight="1" thickBot="1">
      <c r="C126" s="46"/>
      <c r="D126" s="11"/>
      <c r="E126" s="12"/>
      <c r="F126" s="33" t="s">
        <v>4</v>
      </c>
      <c r="G126" s="3">
        <f aca="true" t="shared" si="42" ref="G126:N126">SUM(G124:G125)</f>
        <v>374</v>
      </c>
      <c r="H126" s="6">
        <f t="shared" si="42"/>
        <v>455</v>
      </c>
      <c r="I126" s="4">
        <f t="shared" si="42"/>
        <v>380</v>
      </c>
      <c r="J126" s="7">
        <f t="shared" si="42"/>
        <v>487</v>
      </c>
      <c r="K126" s="5">
        <f t="shared" si="42"/>
        <v>480</v>
      </c>
      <c r="L126" s="5">
        <f t="shared" si="42"/>
        <v>400</v>
      </c>
      <c r="M126" s="6">
        <f t="shared" si="42"/>
        <v>348</v>
      </c>
      <c r="N126" s="5">
        <f t="shared" si="42"/>
        <v>243</v>
      </c>
      <c r="O126" s="6">
        <f t="shared" si="39"/>
        <v>3167</v>
      </c>
    </row>
    <row r="127" spans="3:15" s="24" customFormat="1" ht="12" customHeight="1">
      <c r="C127" s="58">
        <v>39</v>
      </c>
      <c r="D127" s="20" t="s">
        <v>99</v>
      </c>
      <c r="E127" s="9"/>
      <c r="F127" s="10" t="s">
        <v>29</v>
      </c>
      <c r="G127" s="28">
        <v>118</v>
      </c>
      <c r="H127" s="2">
        <v>111</v>
      </c>
      <c r="I127" s="1">
        <v>83</v>
      </c>
      <c r="J127" s="2">
        <v>98</v>
      </c>
      <c r="K127" s="2">
        <v>66</v>
      </c>
      <c r="L127" s="1">
        <v>55</v>
      </c>
      <c r="M127" s="2">
        <v>67</v>
      </c>
      <c r="N127" s="29">
        <v>51</v>
      </c>
      <c r="O127" s="1">
        <f t="shared" si="39"/>
        <v>649</v>
      </c>
    </row>
    <row r="128" spans="3:15" s="24" customFormat="1" ht="12" customHeight="1" thickBot="1">
      <c r="C128" s="46"/>
      <c r="D128" s="11" t="s">
        <v>100</v>
      </c>
      <c r="E128" s="12"/>
      <c r="F128" s="13" t="s">
        <v>30</v>
      </c>
      <c r="G128" s="30">
        <v>46</v>
      </c>
      <c r="H128" s="2">
        <v>58</v>
      </c>
      <c r="I128" s="2">
        <v>50</v>
      </c>
      <c r="J128" s="2">
        <v>67</v>
      </c>
      <c r="K128" s="2">
        <v>50</v>
      </c>
      <c r="L128" s="2">
        <v>59</v>
      </c>
      <c r="M128" s="2">
        <v>74</v>
      </c>
      <c r="N128" s="31">
        <v>67</v>
      </c>
      <c r="O128" s="2">
        <f t="shared" si="39"/>
        <v>471</v>
      </c>
    </row>
    <row r="129" spans="3:15" s="24" customFormat="1" ht="12" customHeight="1" thickBot="1">
      <c r="C129" s="46"/>
      <c r="D129" s="11"/>
      <c r="E129" s="12"/>
      <c r="F129" s="32" t="s">
        <v>4</v>
      </c>
      <c r="G129" s="3">
        <f aca="true" t="shared" si="43" ref="G129:N129">SUM(G127:G128)</f>
        <v>164</v>
      </c>
      <c r="H129" s="7">
        <f t="shared" si="43"/>
        <v>169</v>
      </c>
      <c r="I129" s="5">
        <f t="shared" si="43"/>
        <v>133</v>
      </c>
      <c r="J129" s="5">
        <f t="shared" si="43"/>
        <v>165</v>
      </c>
      <c r="K129" s="5">
        <f t="shared" si="43"/>
        <v>116</v>
      </c>
      <c r="L129" s="6">
        <f t="shared" si="43"/>
        <v>114</v>
      </c>
      <c r="M129" s="6">
        <f t="shared" si="43"/>
        <v>141</v>
      </c>
      <c r="N129" s="5">
        <f t="shared" si="43"/>
        <v>118</v>
      </c>
      <c r="O129" s="6">
        <f t="shared" si="39"/>
        <v>1120</v>
      </c>
    </row>
    <row r="130" spans="3:15" s="24" customFormat="1" ht="12" customHeight="1">
      <c r="C130" s="58">
        <v>40</v>
      </c>
      <c r="D130" s="20" t="s">
        <v>101</v>
      </c>
      <c r="E130" s="9"/>
      <c r="F130" s="10" t="s">
        <v>17</v>
      </c>
      <c r="G130" s="30">
        <v>233</v>
      </c>
      <c r="H130" s="2">
        <v>261</v>
      </c>
      <c r="I130" s="2">
        <v>319</v>
      </c>
      <c r="J130" s="1">
        <v>266</v>
      </c>
      <c r="K130" s="2">
        <v>265</v>
      </c>
      <c r="L130" s="2">
        <v>335</v>
      </c>
      <c r="M130" s="1">
        <v>307</v>
      </c>
      <c r="N130" s="29">
        <v>311</v>
      </c>
      <c r="O130" s="1">
        <f t="shared" si="39"/>
        <v>2297</v>
      </c>
    </row>
    <row r="131" spans="3:15" s="24" customFormat="1" ht="12" customHeight="1" thickBot="1">
      <c r="C131" s="46"/>
      <c r="D131" s="11"/>
      <c r="E131" s="12"/>
      <c r="F131" s="13" t="s">
        <v>50</v>
      </c>
      <c r="G131" s="30">
        <v>293</v>
      </c>
      <c r="H131" s="2">
        <v>399</v>
      </c>
      <c r="I131" s="2">
        <v>368</v>
      </c>
      <c r="J131" s="2">
        <v>294</v>
      </c>
      <c r="K131" s="2">
        <v>251</v>
      </c>
      <c r="L131" s="2">
        <v>302</v>
      </c>
      <c r="M131" s="2">
        <v>295</v>
      </c>
      <c r="N131" s="31">
        <v>256</v>
      </c>
      <c r="O131" s="2">
        <f t="shared" si="39"/>
        <v>2458</v>
      </c>
    </row>
    <row r="132" spans="3:15" s="24" customFormat="1" ht="12" customHeight="1" thickBot="1">
      <c r="C132" s="46"/>
      <c r="D132" s="11"/>
      <c r="E132" s="12"/>
      <c r="F132" s="33" t="s">
        <v>4</v>
      </c>
      <c r="G132" s="3">
        <f aca="true" t="shared" si="44" ref="G132:N132">SUM(G130:G131)</f>
        <v>526</v>
      </c>
      <c r="H132" s="3">
        <f t="shared" si="44"/>
        <v>660</v>
      </c>
      <c r="I132" s="7">
        <f t="shared" si="44"/>
        <v>687</v>
      </c>
      <c r="J132" s="5">
        <f t="shared" si="44"/>
        <v>560</v>
      </c>
      <c r="K132" s="3">
        <f t="shared" si="44"/>
        <v>516</v>
      </c>
      <c r="L132" s="3">
        <f t="shared" si="44"/>
        <v>637</v>
      </c>
      <c r="M132" s="6">
        <f t="shared" si="44"/>
        <v>602</v>
      </c>
      <c r="N132" s="5">
        <f t="shared" si="44"/>
        <v>567</v>
      </c>
      <c r="O132" s="6">
        <f t="shared" si="39"/>
        <v>4755</v>
      </c>
    </row>
    <row r="133" spans="3:15" s="24" customFormat="1" ht="12" customHeight="1">
      <c r="C133" s="58">
        <v>41</v>
      </c>
      <c r="D133" s="20" t="s">
        <v>102</v>
      </c>
      <c r="E133" s="22"/>
      <c r="F133" s="10" t="s">
        <v>53</v>
      </c>
      <c r="G133" s="30">
        <v>1095</v>
      </c>
      <c r="H133" s="2">
        <v>1048</v>
      </c>
      <c r="I133" s="2">
        <v>1220</v>
      </c>
      <c r="J133" s="1">
        <v>1152</v>
      </c>
      <c r="K133" s="2">
        <v>1247</v>
      </c>
      <c r="L133" s="2">
        <v>1349</v>
      </c>
      <c r="M133" s="2">
        <v>909</v>
      </c>
      <c r="N133" s="45">
        <v>836</v>
      </c>
      <c r="O133" s="1">
        <f t="shared" si="39"/>
        <v>8856</v>
      </c>
    </row>
    <row r="134" spans="3:15" s="24" customFormat="1" ht="12" customHeight="1" thickBot="1">
      <c r="C134" s="46"/>
      <c r="D134" s="11" t="s">
        <v>103</v>
      </c>
      <c r="E134" s="12"/>
      <c r="F134" s="13" t="s">
        <v>12</v>
      </c>
      <c r="G134" s="30">
        <v>1203</v>
      </c>
      <c r="H134" s="2">
        <v>1083</v>
      </c>
      <c r="I134" s="2">
        <v>1396</v>
      </c>
      <c r="J134" s="2">
        <v>1476</v>
      </c>
      <c r="K134" s="2">
        <v>1264</v>
      </c>
      <c r="L134" s="2">
        <v>1525</v>
      </c>
      <c r="M134" s="2">
        <v>1185</v>
      </c>
      <c r="N134" s="8">
        <v>864</v>
      </c>
      <c r="O134" s="2">
        <f t="shared" si="39"/>
        <v>9996</v>
      </c>
    </row>
    <row r="135" spans="3:15" s="24" customFormat="1" ht="12" customHeight="1" thickBot="1">
      <c r="C135" s="47"/>
      <c r="D135" s="39"/>
      <c r="E135" s="41"/>
      <c r="F135" s="33" t="s">
        <v>4</v>
      </c>
      <c r="G135" s="3">
        <f aca="true" t="shared" si="45" ref="G135:N135">SUM(G133:G134)</f>
        <v>2298</v>
      </c>
      <c r="H135" s="6">
        <f t="shared" si="45"/>
        <v>2131</v>
      </c>
      <c r="I135" s="6">
        <f t="shared" si="45"/>
        <v>2616</v>
      </c>
      <c r="J135" s="3">
        <f t="shared" si="45"/>
        <v>2628</v>
      </c>
      <c r="K135" s="3">
        <f t="shared" si="45"/>
        <v>2511</v>
      </c>
      <c r="L135" s="7">
        <f t="shared" si="45"/>
        <v>2874</v>
      </c>
      <c r="M135" s="5">
        <f t="shared" si="45"/>
        <v>2094</v>
      </c>
      <c r="N135" s="4">
        <f t="shared" si="45"/>
        <v>1700</v>
      </c>
      <c r="O135" s="6">
        <f t="shared" si="39"/>
        <v>18852</v>
      </c>
    </row>
    <row r="136" spans="3:15" s="24" customFormat="1" ht="12" customHeight="1">
      <c r="C136" s="46">
        <v>42</v>
      </c>
      <c r="D136" s="11" t="s">
        <v>104</v>
      </c>
      <c r="E136" s="12"/>
      <c r="F136" s="10" t="s">
        <v>11</v>
      </c>
      <c r="G136" s="28">
        <v>604</v>
      </c>
      <c r="H136" s="1">
        <v>565</v>
      </c>
      <c r="I136" s="1">
        <v>535</v>
      </c>
      <c r="J136" s="2">
        <v>533</v>
      </c>
      <c r="K136" s="2">
        <v>616</v>
      </c>
      <c r="L136" s="2">
        <v>585</v>
      </c>
      <c r="M136" s="1">
        <v>440</v>
      </c>
      <c r="N136" s="45">
        <v>359</v>
      </c>
      <c r="O136" s="1">
        <f t="shared" si="39"/>
        <v>4237</v>
      </c>
    </row>
    <row r="137" spans="3:15" s="24" customFormat="1" ht="12" customHeight="1" thickBot="1">
      <c r="C137" s="46"/>
      <c r="D137" s="11" t="s">
        <v>105</v>
      </c>
      <c r="E137" s="12"/>
      <c r="F137" s="13" t="s">
        <v>12</v>
      </c>
      <c r="G137" s="30">
        <v>340</v>
      </c>
      <c r="H137" s="2">
        <v>444</v>
      </c>
      <c r="I137" s="2">
        <v>461</v>
      </c>
      <c r="J137" s="2">
        <v>487</v>
      </c>
      <c r="K137" s="2">
        <v>468</v>
      </c>
      <c r="L137" s="2">
        <v>453</v>
      </c>
      <c r="M137" s="2">
        <v>521</v>
      </c>
      <c r="N137" s="8">
        <v>419</v>
      </c>
      <c r="O137" s="2">
        <f t="shared" si="39"/>
        <v>3593</v>
      </c>
    </row>
    <row r="138" spans="3:15" s="24" customFormat="1" ht="12" customHeight="1" thickBot="1">
      <c r="C138" s="47"/>
      <c r="D138" s="39"/>
      <c r="E138" s="41"/>
      <c r="F138" s="33" t="s">
        <v>4</v>
      </c>
      <c r="G138" s="3">
        <f aca="true" t="shared" si="46" ref="G138:N138">SUM(G136:G137)</f>
        <v>944</v>
      </c>
      <c r="H138" s="3">
        <f t="shared" si="46"/>
        <v>1009</v>
      </c>
      <c r="I138" s="6">
        <f t="shared" si="46"/>
        <v>996</v>
      </c>
      <c r="J138" s="4">
        <f t="shared" si="46"/>
        <v>1020</v>
      </c>
      <c r="K138" s="7">
        <f t="shared" si="46"/>
        <v>1084</v>
      </c>
      <c r="L138" s="5">
        <f t="shared" si="46"/>
        <v>1038</v>
      </c>
      <c r="M138" s="5">
        <f t="shared" si="46"/>
        <v>961</v>
      </c>
      <c r="N138" s="4">
        <f t="shared" si="46"/>
        <v>778</v>
      </c>
      <c r="O138" s="6">
        <f t="shared" si="39"/>
        <v>7830</v>
      </c>
    </row>
    <row r="139" spans="3:15" s="24" customFormat="1" ht="12" customHeight="1">
      <c r="C139" s="58">
        <v>43</v>
      </c>
      <c r="D139" s="20" t="s">
        <v>106</v>
      </c>
      <c r="E139" s="9"/>
      <c r="F139" s="13" t="s">
        <v>52</v>
      </c>
      <c r="G139" s="30">
        <v>238</v>
      </c>
      <c r="H139" s="2">
        <v>267</v>
      </c>
      <c r="I139" s="2">
        <v>264</v>
      </c>
      <c r="J139" s="2">
        <v>288</v>
      </c>
      <c r="K139" s="2">
        <v>416</v>
      </c>
      <c r="L139" s="2">
        <v>290</v>
      </c>
      <c r="M139" s="2">
        <v>284</v>
      </c>
      <c r="N139" s="8">
        <v>282</v>
      </c>
      <c r="O139" s="2">
        <f t="shared" si="39"/>
        <v>2329</v>
      </c>
    </row>
    <row r="140" spans="3:15" s="24" customFormat="1" ht="12" customHeight="1" thickBot="1">
      <c r="C140" s="46"/>
      <c r="D140" s="11"/>
      <c r="E140" s="12"/>
      <c r="F140" s="13" t="s">
        <v>54</v>
      </c>
      <c r="G140" s="30">
        <v>515</v>
      </c>
      <c r="H140" s="2">
        <v>448</v>
      </c>
      <c r="I140" s="2">
        <v>456</v>
      </c>
      <c r="J140" s="2">
        <v>391</v>
      </c>
      <c r="K140" s="2">
        <v>508</v>
      </c>
      <c r="L140" s="2">
        <v>320</v>
      </c>
      <c r="M140" s="2">
        <v>341</v>
      </c>
      <c r="N140" s="8">
        <v>259</v>
      </c>
      <c r="O140" s="2">
        <f t="shared" si="39"/>
        <v>3238</v>
      </c>
    </row>
    <row r="141" spans="3:17" s="24" customFormat="1" ht="12" customHeight="1" thickBot="1">
      <c r="C141" s="46"/>
      <c r="D141" s="11"/>
      <c r="E141" s="12"/>
      <c r="F141" s="33" t="s">
        <v>4</v>
      </c>
      <c r="G141" s="3">
        <f aca="true" t="shared" si="47" ref="G141:N141">SUM(G139:G140)</f>
        <v>753</v>
      </c>
      <c r="H141" s="3">
        <f t="shared" si="47"/>
        <v>715</v>
      </c>
      <c r="I141" s="6">
        <f t="shared" si="47"/>
        <v>720</v>
      </c>
      <c r="J141" s="4">
        <f t="shared" si="47"/>
        <v>679</v>
      </c>
      <c r="K141" s="7">
        <f t="shared" si="47"/>
        <v>924</v>
      </c>
      <c r="L141" s="4">
        <f t="shared" si="47"/>
        <v>610</v>
      </c>
      <c r="M141" s="6">
        <f t="shared" si="47"/>
        <v>625</v>
      </c>
      <c r="N141" s="4">
        <f t="shared" si="47"/>
        <v>541</v>
      </c>
      <c r="O141" s="6">
        <f t="shared" si="39"/>
        <v>5567</v>
      </c>
      <c r="Q141" s="42"/>
    </row>
    <row r="142" spans="3:15" s="24" customFormat="1" ht="12" customHeight="1">
      <c r="C142" s="58">
        <v>44</v>
      </c>
      <c r="D142" s="20" t="s">
        <v>107</v>
      </c>
      <c r="E142" s="22"/>
      <c r="F142" s="10" t="s">
        <v>5</v>
      </c>
      <c r="G142" s="28">
        <v>131</v>
      </c>
      <c r="H142" s="2">
        <v>193</v>
      </c>
      <c r="I142" s="2">
        <v>220</v>
      </c>
      <c r="J142" s="2">
        <v>215</v>
      </c>
      <c r="K142" s="2">
        <v>257</v>
      </c>
      <c r="L142" s="2">
        <v>259</v>
      </c>
      <c r="M142" s="2">
        <v>343</v>
      </c>
      <c r="N142" s="45">
        <v>333</v>
      </c>
      <c r="O142" s="1">
        <f t="shared" si="39"/>
        <v>1951</v>
      </c>
    </row>
    <row r="143" spans="3:15" s="24" customFormat="1" ht="12" customHeight="1" thickBot="1">
      <c r="C143" s="46"/>
      <c r="D143" s="11" t="s">
        <v>0</v>
      </c>
      <c r="E143" s="12"/>
      <c r="F143" s="13" t="s">
        <v>6</v>
      </c>
      <c r="G143" s="30">
        <v>329</v>
      </c>
      <c r="H143" s="2">
        <v>295</v>
      </c>
      <c r="I143" s="2">
        <v>323</v>
      </c>
      <c r="J143" s="2">
        <v>239</v>
      </c>
      <c r="K143" s="2">
        <v>219</v>
      </c>
      <c r="L143" s="2">
        <v>213</v>
      </c>
      <c r="M143" s="2">
        <v>184</v>
      </c>
      <c r="N143" s="8">
        <v>132</v>
      </c>
      <c r="O143" s="2">
        <f t="shared" si="39"/>
        <v>1934</v>
      </c>
    </row>
    <row r="144" spans="3:15" s="24" customFormat="1" ht="12" customHeight="1" thickBot="1">
      <c r="C144" s="47"/>
      <c r="D144" s="39"/>
      <c r="E144" s="41"/>
      <c r="F144" s="33" t="s">
        <v>4</v>
      </c>
      <c r="G144" s="3">
        <f aca="true" t="shared" si="48" ref="G144:N144">SUM(G142:G143)</f>
        <v>460</v>
      </c>
      <c r="H144" s="3">
        <f t="shared" si="48"/>
        <v>488</v>
      </c>
      <c r="I144" s="7">
        <f t="shared" si="48"/>
        <v>543</v>
      </c>
      <c r="J144" s="5">
        <f t="shared" si="48"/>
        <v>454</v>
      </c>
      <c r="K144" s="3">
        <f t="shared" si="48"/>
        <v>476</v>
      </c>
      <c r="L144" s="3">
        <f t="shared" si="48"/>
        <v>472</v>
      </c>
      <c r="M144" s="6">
        <f t="shared" si="48"/>
        <v>527</v>
      </c>
      <c r="N144" s="4">
        <f t="shared" si="48"/>
        <v>465</v>
      </c>
      <c r="O144" s="6">
        <f t="shared" si="39"/>
        <v>3885</v>
      </c>
    </row>
    <row r="145" spans="3:15" s="24" customFormat="1" ht="12" customHeight="1">
      <c r="C145" s="63"/>
      <c r="D145" s="51"/>
      <c r="E145" s="9"/>
      <c r="F145" s="10" t="s">
        <v>5</v>
      </c>
      <c r="G145" s="28">
        <f>_xlfn.SUMIFS(G13:G144,$F$13:$F$144,"a")</f>
        <v>32638</v>
      </c>
      <c r="H145" s="30">
        <f>_xlfn.SUMIFS(H13:H144,$F$13:$F$144,"a")</f>
        <v>37468</v>
      </c>
      <c r="I145" s="30">
        <f aca="true" t="shared" si="49" ref="I145:O145">_xlfn.SUMIFS(I13:I144,$F$13:$F$144,"a")</f>
        <v>40923</v>
      </c>
      <c r="J145" s="28">
        <f t="shared" si="49"/>
        <v>41707</v>
      </c>
      <c r="K145" s="28">
        <f t="shared" si="49"/>
        <v>44003</v>
      </c>
      <c r="L145" s="28">
        <f t="shared" si="49"/>
        <v>43563</v>
      </c>
      <c r="M145" s="28">
        <f t="shared" si="49"/>
        <v>42189</v>
      </c>
      <c r="N145" s="28">
        <f t="shared" si="49"/>
        <v>35495</v>
      </c>
      <c r="O145" s="78">
        <f t="shared" si="49"/>
        <v>317986</v>
      </c>
    </row>
    <row r="146" spans="3:15" s="24" customFormat="1" ht="12" customHeight="1" thickBot="1">
      <c r="C146" s="46"/>
      <c r="D146" s="67" t="s">
        <v>58</v>
      </c>
      <c r="E146" s="12"/>
      <c r="F146" s="13" t="s">
        <v>6</v>
      </c>
      <c r="G146" s="28">
        <f>_xlfn.SUMIFS(G13:G144,$F$13:$F$144,"b")</f>
        <v>34816</v>
      </c>
      <c r="H146" s="28">
        <f aca="true" t="shared" si="50" ref="H146:O146">_xlfn.SUMIFS(H13:H144,$F$13:$F$144,"b")</f>
        <v>39618</v>
      </c>
      <c r="I146" s="28">
        <f t="shared" si="50"/>
        <v>47062</v>
      </c>
      <c r="J146" s="28">
        <f t="shared" si="50"/>
        <v>46164</v>
      </c>
      <c r="K146" s="28">
        <f t="shared" si="50"/>
        <v>45151</v>
      </c>
      <c r="L146" s="28">
        <f t="shared" si="50"/>
        <v>43208</v>
      </c>
      <c r="M146" s="28">
        <f t="shared" si="50"/>
        <v>41482</v>
      </c>
      <c r="N146" s="28">
        <f t="shared" si="50"/>
        <v>34880</v>
      </c>
      <c r="O146" s="6">
        <f t="shared" si="50"/>
        <v>332381</v>
      </c>
    </row>
    <row r="147" spans="3:15" s="24" customFormat="1" ht="12" customHeight="1" thickBot="1">
      <c r="C147" s="47"/>
      <c r="D147" s="48"/>
      <c r="E147" s="48"/>
      <c r="F147" s="33" t="s">
        <v>4</v>
      </c>
      <c r="G147" s="3">
        <f>SUM(G145:G146)</f>
        <v>67454</v>
      </c>
      <c r="H147" s="3">
        <f aca="true" t="shared" si="51" ref="H147:N147">SUM(H145:H146)</f>
        <v>77086</v>
      </c>
      <c r="I147" s="6">
        <f t="shared" si="51"/>
        <v>87985</v>
      </c>
      <c r="J147" s="4">
        <f t="shared" si="51"/>
        <v>87871</v>
      </c>
      <c r="K147" s="7">
        <f t="shared" si="51"/>
        <v>89154</v>
      </c>
      <c r="L147" s="4">
        <f t="shared" si="51"/>
        <v>86771</v>
      </c>
      <c r="M147" s="6">
        <f t="shared" si="51"/>
        <v>83671</v>
      </c>
      <c r="N147" s="4">
        <f t="shared" si="51"/>
        <v>70375</v>
      </c>
      <c r="O147" s="79">
        <f t="shared" si="39"/>
        <v>650367</v>
      </c>
    </row>
    <row r="148" spans="3:15" s="24" customFormat="1" ht="12" customHeight="1">
      <c r="C148" s="66" t="s">
        <v>57</v>
      </c>
      <c r="D148" s="42"/>
      <c r="E148" s="43"/>
      <c r="F148" s="43"/>
      <c r="G148" s="8"/>
      <c r="H148" s="8"/>
      <c r="I148" s="8"/>
      <c r="J148" s="8"/>
      <c r="K148" s="8"/>
      <c r="L148" s="8"/>
      <c r="M148" s="8"/>
      <c r="N148" s="8"/>
      <c r="O148" s="8"/>
    </row>
    <row r="149" s="24" customFormat="1" ht="12" customHeight="1">
      <c r="C149" s="64"/>
    </row>
    <row r="150" spans="3:15" s="24" customFormat="1" ht="12" customHeight="1">
      <c r="C150" s="64"/>
      <c r="G150" s="50"/>
      <c r="H150" s="50"/>
      <c r="I150" s="50"/>
      <c r="J150" s="50"/>
      <c r="K150" s="50"/>
      <c r="L150" s="50"/>
      <c r="M150" s="50"/>
      <c r="N150" s="50"/>
      <c r="O150" s="50"/>
    </row>
    <row r="151" s="24" customFormat="1" ht="12" customHeight="1">
      <c r="C151" s="64"/>
    </row>
    <row r="152" s="24" customFormat="1" ht="12" customHeight="1">
      <c r="C152" s="64"/>
    </row>
    <row r="153" spans="3:4" s="24" customFormat="1" ht="12" customHeight="1">
      <c r="C153" s="64"/>
      <c r="D153" s="64"/>
    </row>
    <row r="154" spans="3:4" s="24" customFormat="1" ht="12" customHeight="1">
      <c r="C154" s="64"/>
      <c r="D154" s="64"/>
    </row>
    <row r="155" spans="3:4" s="24" customFormat="1" ht="12" customHeight="1">
      <c r="C155" s="64"/>
      <c r="D155" s="64"/>
    </row>
    <row r="156" spans="3:4" s="24" customFormat="1" ht="12" customHeight="1">
      <c r="C156" s="64"/>
      <c r="D156" s="64"/>
    </row>
    <row r="157" spans="3:4" s="24" customFormat="1" ht="12" customHeight="1">
      <c r="C157" s="64"/>
      <c r="D157" s="64"/>
    </row>
    <row r="158" spans="3:4" s="24" customFormat="1" ht="12" customHeight="1">
      <c r="C158" s="64"/>
      <c r="D158" s="64"/>
    </row>
    <row r="159" spans="3:4" s="24" customFormat="1" ht="12" customHeight="1">
      <c r="C159" s="64"/>
      <c r="D159" s="64"/>
    </row>
    <row r="160" spans="3:4" s="24" customFormat="1" ht="12" customHeight="1">
      <c r="C160" s="64"/>
      <c r="D160" s="64"/>
    </row>
    <row r="161" spans="3:4" s="24" customFormat="1" ht="12" customHeight="1">
      <c r="C161" s="64"/>
      <c r="D161" s="64"/>
    </row>
    <row r="162" spans="3:4" s="24" customFormat="1" ht="12" customHeight="1">
      <c r="C162" s="64"/>
      <c r="D162" s="64"/>
    </row>
    <row r="163" spans="3:4" s="24" customFormat="1" ht="12" customHeight="1">
      <c r="C163" s="64"/>
      <c r="D163" s="64"/>
    </row>
    <row r="164" spans="3:4" s="24" customFormat="1" ht="12" customHeight="1">
      <c r="C164" s="64"/>
      <c r="D164" s="64"/>
    </row>
    <row r="165" spans="3:4" s="24" customFormat="1" ht="12" customHeight="1">
      <c r="C165" s="64"/>
      <c r="D165" s="64"/>
    </row>
    <row r="166" spans="3:4" s="24" customFormat="1" ht="12" customHeight="1">
      <c r="C166" s="64"/>
      <c r="D166" s="64"/>
    </row>
    <row r="167" spans="3:4" s="24" customFormat="1" ht="12" customHeight="1">
      <c r="C167" s="64"/>
      <c r="D167" s="64"/>
    </row>
    <row r="168" spans="3:4" s="24" customFormat="1" ht="12" customHeight="1">
      <c r="C168" s="64"/>
      <c r="D168" s="64"/>
    </row>
  </sheetData>
  <sheetProtection/>
  <mergeCells count="1">
    <mergeCell ref="D11:E11"/>
  </mergeCells>
  <printOptions/>
  <pageMargins left="0.81" right="0.57" top="0.984251968503937" bottom="0.984251968503937" header="0.5118110236220472" footer="0.5118110236220472"/>
  <pageSetup errors="blank"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野々村　倫夫</dc:creator>
  <cp:keywords/>
  <dc:description/>
  <cp:lastModifiedBy>町田市役所</cp:lastModifiedBy>
  <cp:lastPrinted>2017-03-28T03:07:44Z</cp:lastPrinted>
  <dcterms:created xsi:type="dcterms:W3CDTF">2003-12-08T06:19:08Z</dcterms:created>
  <dcterms:modified xsi:type="dcterms:W3CDTF">2018-04-05T05:47:05Z</dcterms:modified>
  <cp:category/>
  <cp:version/>
  <cp:contentType/>
  <cp:contentStatus/>
</cp:coreProperties>
</file>