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I:\OA\産業政策課\2025\03_商工\06_商店街活性化支援事業\03_商店会事業説明会\07_HP掲載資料（申請書類）\地域力向上申請書一式\"/>
    </mc:Choice>
  </mc:AlternateContent>
  <xr:revisionPtr revIDLastSave="0" documentId="13_ncr:1_{0CDD99F7-79FB-4A3C-8BA3-A7CF8E46B810}" xr6:coauthVersionLast="47" xr6:coauthVersionMax="47" xr10:uidLastSave="{00000000-0000-0000-0000-000000000000}"/>
  <bookViews>
    <workbookView xWindow="-120" yWindow="-120" windowWidth="29040" windowHeight="15720" xr2:uid="{00000000-000D-0000-FFFF-FFFF00000000}"/>
  </bookViews>
  <sheets>
    <sheet name="申請明細（地域力向上）" sheetId="3" r:id="rId1"/>
  </sheets>
  <externalReferences>
    <externalReference r:id="rId2"/>
  </externalReferences>
  <definedNames>
    <definedName name="_xlnm.Print_Area" localSheetId="0">'申請明細（地域力向上）'!$B$2:$J$42</definedName>
    <definedName name="Z_48C989DE_DD91_4391_B85F_9618A15230A5_.wvu.PrintArea" localSheetId="0" hidden="1">'申請明細（地域力向上）'!$B$2:$J$42</definedName>
    <definedName name="データ活性化">'[1]データ (活性化)'!$A$2:$CK$107</definedName>
    <definedName name="項目日付以外">[1]データ!$B$1:$D$1,[1]データ!$F$1:$P$1,[1]データ!$X$1:$AO$1</definedName>
    <definedName name="町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3" l="1"/>
  <c r="H20" i="3"/>
  <c r="H14" i="3"/>
  <c r="H8" i="3"/>
  <c r="H33" i="3" s="1"/>
  <c r="F29" i="3"/>
  <c r="G29" i="3" s="1"/>
  <c r="F30" i="3"/>
  <c r="G30" i="3" s="1"/>
  <c r="F31" i="3"/>
  <c r="G31" i="3"/>
  <c r="F32" i="3"/>
  <c r="G32" i="3" s="1"/>
  <c r="F22" i="3"/>
  <c r="G22" i="3"/>
  <c r="F23" i="3"/>
  <c r="G23" i="3"/>
  <c r="F24" i="3"/>
  <c r="G24" i="3"/>
  <c r="F25" i="3"/>
  <c r="G25" i="3"/>
  <c r="F26" i="3"/>
  <c r="G26" i="3"/>
  <c r="F16" i="3"/>
  <c r="G16" i="3"/>
  <c r="F17" i="3"/>
  <c r="G17" i="3" s="1"/>
  <c r="F18" i="3"/>
  <c r="G18" i="3"/>
  <c r="F19" i="3"/>
  <c r="G19" i="3" s="1"/>
  <c r="F10" i="3"/>
  <c r="G10" i="3"/>
  <c r="F11" i="3"/>
  <c r="G11" i="3" s="1"/>
  <c r="F12" i="3"/>
  <c r="G12" i="3"/>
  <c r="F13" i="3"/>
  <c r="G13" i="3" s="1"/>
  <c r="F9" i="3"/>
  <c r="F8" i="3" s="1"/>
  <c r="F28" i="3"/>
  <c r="F21" i="3"/>
  <c r="F15" i="3"/>
  <c r="G9" i="3"/>
  <c r="G8" i="3" s="1"/>
  <c r="G15" i="3" l="1"/>
  <c r="G14" i="3" s="1"/>
  <c r="F14" i="3"/>
  <c r="G21" i="3"/>
  <c r="G20" i="3" s="1"/>
  <c r="F20" i="3"/>
  <c r="G28" i="3"/>
  <c r="G27" i="3" s="1"/>
  <c r="F27" i="3"/>
  <c r="F33" i="3"/>
  <c r="D36" i="3"/>
  <c r="G33" i="3" l="1"/>
  <c r="E36" i="3" s="1"/>
  <c r="H36" i="3"/>
  <c r="I36" i="3" s="1"/>
  <c r="F36" i="3"/>
  <c r="G36" i="3" l="1"/>
</calcChain>
</file>

<file path=xl/sharedStrings.xml><?xml version="1.0" encoding="utf-8"?>
<sst xmlns="http://schemas.openxmlformats.org/spreadsheetml/2006/main" count="27" uniqueCount="26">
  <si>
    <t>補助対象経費</t>
    <rPh sb="0" eb="2">
      <t>ホジョ</t>
    </rPh>
    <rPh sb="2" eb="4">
      <t>タイショウ</t>
    </rPh>
    <rPh sb="4" eb="6">
      <t>ケイヒ</t>
    </rPh>
    <phoneticPr fontId="1"/>
  </si>
  <si>
    <t>＊間接補助事業毎に、本表複写の上記載すること。</t>
  </si>
  <si>
    <t>＊「景品を購入する経費」については、経費名称欄でそのことが確認できるように記載すること。</t>
    <rPh sb="2" eb="4">
      <t>ケイヒン</t>
    </rPh>
    <rPh sb="5" eb="7">
      <t>コウニュウ</t>
    </rPh>
    <rPh sb="9" eb="11">
      <t>ケイヒ</t>
    </rPh>
    <rPh sb="18" eb="20">
      <t>ケイヒ</t>
    </rPh>
    <rPh sb="20" eb="22">
      <t>メイショウ</t>
    </rPh>
    <rPh sb="22" eb="23">
      <t>ラン</t>
    </rPh>
    <rPh sb="29" eb="31">
      <t>カクニン</t>
    </rPh>
    <rPh sb="37" eb="39">
      <t>キサイ</t>
    </rPh>
    <phoneticPr fontId="1"/>
  </si>
  <si>
    <t>＊記載欄不足の場合は、適宜行を挿入し記載すること。</t>
    <rPh sb="1" eb="3">
      <t>キサイ</t>
    </rPh>
    <rPh sb="3" eb="4">
      <t>ラン</t>
    </rPh>
    <rPh sb="4" eb="6">
      <t>フソク</t>
    </rPh>
    <rPh sb="7" eb="9">
      <t>バアイ</t>
    </rPh>
    <rPh sb="11" eb="13">
      <t>テキギ</t>
    </rPh>
    <rPh sb="13" eb="14">
      <t>ギョウ</t>
    </rPh>
    <rPh sb="15" eb="17">
      <t>ソウニュウ</t>
    </rPh>
    <rPh sb="18" eb="20">
      <t>キサイ</t>
    </rPh>
    <phoneticPr fontId="1"/>
  </si>
  <si>
    <t xml:space="preserve">  合　　　　計</t>
    <rPh sb="2" eb="3">
      <t>ゴウ</t>
    </rPh>
    <rPh sb="7" eb="8">
      <t>ケイ</t>
    </rPh>
    <phoneticPr fontId="1"/>
  </si>
  <si>
    <t>その他諸経費</t>
    <rPh sb="2" eb="3">
      <t>タ</t>
    </rPh>
    <rPh sb="3" eb="6">
      <t>ショケイヒ</t>
    </rPh>
    <phoneticPr fontId="1"/>
  </si>
  <si>
    <t>事業周知に要する経費</t>
    <rPh sb="0" eb="2">
      <t>ジギョウ</t>
    </rPh>
    <rPh sb="2" eb="4">
      <t>シュウチ</t>
    </rPh>
    <rPh sb="5" eb="6">
      <t>ヨウ</t>
    </rPh>
    <rPh sb="8" eb="10">
      <t>ケイヒ</t>
    </rPh>
    <phoneticPr fontId="1"/>
  </si>
  <si>
    <t>補助対象外経費</t>
    <rPh sb="0" eb="2">
      <t>ホジョ</t>
    </rPh>
    <rPh sb="2" eb="4">
      <t>タイショウ</t>
    </rPh>
    <rPh sb="4" eb="5">
      <t>ソト</t>
    </rPh>
    <rPh sb="5" eb="7">
      <t>ケイヒ</t>
    </rPh>
    <phoneticPr fontId="1"/>
  </si>
  <si>
    <t>備　考</t>
    <rPh sb="0" eb="1">
      <t>ソナエ</t>
    </rPh>
    <rPh sb="2" eb="3">
      <t>コウ</t>
    </rPh>
    <phoneticPr fontId="1"/>
  </si>
  <si>
    <t>単　価</t>
    <rPh sb="0" eb="1">
      <t>タン</t>
    </rPh>
    <rPh sb="2" eb="3">
      <t>アタイ</t>
    </rPh>
    <phoneticPr fontId="1"/>
  </si>
  <si>
    <t>数　量</t>
    <rPh sb="0" eb="1">
      <t>カズ</t>
    </rPh>
    <rPh sb="2" eb="3">
      <t>リョウ</t>
    </rPh>
    <phoneticPr fontId="1"/>
  </si>
  <si>
    <t>経費名称</t>
  </si>
  <si>
    <t>（単位：円）</t>
  </si>
  <si>
    <t>事業名</t>
    <rPh sb="0" eb="2">
      <t>ジギョウ</t>
    </rPh>
    <rPh sb="2" eb="3">
      <t>メイ</t>
    </rPh>
    <phoneticPr fontId="1"/>
  </si>
  <si>
    <t>商店会名</t>
    <rPh sb="0" eb="3">
      <t>ショウテンカイ</t>
    </rPh>
    <rPh sb="3" eb="4">
      <t>メイ</t>
    </rPh>
    <phoneticPr fontId="1"/>
  </si>
  <si>
    <t>物品購入費</t>
    <rPh sb="0" eb="2">
      <t>ブッピン</t>
    </rPh>
    <rPh sb="2" eb="4">
      <t>コウニュウ</t>
    </rPh>
    <rPh sb="4" eb="5">
      <t>ヒ</t>
    </rPh>
    <phoneticPr fontId="1"/>
  </si>
  <si>
    <t>委託費</t>
    <rPh sb="0" eb="2">
      <t>イタク</t>
    </rPh>
    <rPh sb="2" eb="3">
      <t>ヒ</t>
    </rPh>
    <phoneticPr fontId="1"/>
  </si>
  <si>
    <t>金　額</t>
    <phoneticPr fontId="1"/>
  </si>
  <si>
    <t>補助金の額</t>
    <rPh sb="0" eb="3">
      <t>ホジョキン</t>
    </rPh>
    <rPh sb="4" eb="5">
      <t>ガク</t>
    </rPh>
    <phoneticPr fontId="1"/>
  </si>
  <si>
    <t>総事業費</t>
    <rPh sb="0" eb="1">
      <t>ソウ</t>
    </rPh>
    <rPh sb="1" eb="3">
      <t>ジギョウ</t>
    </rPh>
    <rPh sb="3" eb="4">
      <t>ヒ</t>
    </rPh>
    <phoneticPr fontId="1"/>
  </si>
  <si>
    <t>都補助額</t>
    <rPh sb="0" eb="1">
      <t>ト</t>
    </rPh>
    <rPh sb="1" eb="3">
      <t>ホジョ</t>
    </rPh>
    <rPh sb="3" eb="4">
      <t>ガク</t>
    </rPh>
    <phoneticPr fontId="1"/>
  </si>
  <si>
    <t>市補助額</t>
    <rPh sb="0" eb="1">
      <t>シ</t>
    </rPh>
    <rPh sb="1" eb="3">
      <t>ホジョ</t>
    </rPh>
    <rPh sb="3" eb="4">
      <t>ガク</t>
    </rPh>
    <phoneticPr fontId="1"/>
  </si>
  <si>
    <t>補助額合計</t>
    <rPh sb="0" eb="2">
      <t>ホジョ</t>
    </rPh>
    <rPh sb="2" eb="3">
      <t>ガク</t>
    </rPh>
    <rPh sb="3" eb="5">
      <t>ゴウケイ</t>
    </rPh>
    <phoneticPr fontId="1"/>
  </si>
  <si>
    <t>商店会負担額</t>
    <rPh sb="0" eb="3">
      <t>ショウテンカイ</t>
    </rPh>
    <rPh sb="3" eb="5">
      <t>フタン</t>
    </rPh>
    <rPh sb="5" eb="6">
      <t>ガク</t>
    </rPh>
    <phoneticPr fontId="1"/>
  </si>
  <si>
    <t>＊「アルバイト賃金」は従事内容を、「謝礼」は目的と相手先を、「保険料」は被保険期間を経費
　名称欄に記載すること。</t>
    <phoneticPr fontId="1"/>
  </si>
  <si>
    <t>事業費経費別明細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</si>
</sst>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Red]\(#,##0.0\)"/>
  </numFmts>
  <fonts count="14" x14ac:knownFonts="1">
    <font>
      <sz val="11"/>
      <name val="ＭＳ Ｐゴシック"/>
      <family val="3"/>
      <charset val="128"/>
    </font>
    <font>
      <sz val="6"/>
      <name val="ＭＳ Ｐゴシック"/>
      <family val="3"/>
      <charset val="128"/>
    </font>
    <font>
      <sz val="10.5"/>
      <name val="ＭＳ 明朝"/>
      <family val="1"/>
      <charset val="128"/>
    </font>
    <font>
      <sz val="11"/>
      <name val="ＭＳ Ｐゴシック"/>
      <family val="3"/>
      <charset val="128"/>
    </font>
    <font>
      <sz val="10.5"/>
      <color indexed="12"/>
      <name val="ＭＳ 明朝"/>
      <family val="1"/>
      <charset val="128"/>
    </font>
    <font>
      <sz val="11"/>
      <name val="ＭＳ 明朝"/>
      <family val="1"/>
      <charset val="128"/>
    </font>
    <font>
      <sz val="6"/>
      <name val="ＭＳ 明朝"/>
      <family val="1"/>
      <charset val="128"/>
    </font>
    <font>
      <sz val="9"/>
      <name val="ＭＳ 明朝"/>
      <family val="1"/>
      <charset val="128"/>
    </font>
    <font>
      <sz val="10"/>
      <name val="ＭＳ 明朝"/>
      <family val="1"/>
      <charset val="128"/>
    </font>
    <font>
      <sz val="8"/>
      <name val="ＭＳ 明朝"/>
      <family val="1"/>
      <charset val="128"/>
    </font>
    <font>
      <sz val="10.5"/>
      <name val="Century"/>
      <family val="1"/>
    </font>
    <font>
      <b/>
      <sz val="9"/>
      <color rgb="FFFF0000"/>
      <name val="ＭＳ 明朝"/>
      <family val="1"/>
      <charset val="128"/>
    </font>
    <font>
      <b/>
      <sz val="9"/>
      <color rgb="FFFF0000"/>
      <name val="ＭＳ Ｐゴシック"/>
      <family val="3"/>
      <charset val="128"/>
    </font>
    <font>
      <b/>
      <sz val="10"/>
      <color rgb="FFFF0000"/>
      <name val="ＭＳ 明朝"/>
      <family val="1"/>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69">
    <xf numFmtId="0" fontId="0" fillId="0" borderId="0" xfId="0">
      <alignment vertical="center"/>
    </xf>
    <xf numFmtId="0" fontId="2" fillId="0" borderId="2" xfId="0" applyFont="1" applyBorder="1">
      <alignment vertical="center"/>
    </xf>
    <xf numFmtId="38" fontId="3" fillId="0" borderId="0" xfId="1" applyAlignment="1">
      <alignment vertical="center"/>
    </xf>
    <xf numFmtId="38" fontId="3" fillId="0" borderId="5" xfId="1" applyBorder="1" applyAlignment="1">
      <alignment vertical="center"/>
    </xf>
    <xf numFmtId="38" fontId="3" fillId="0" borderId="6" xfId="1" applyBorder="1" applyAlignment="1">
      <alignment vertical="center"/>
    </xf>
    <xf numFmtId="38" fontId="3" fillId="0" borderId="7" xfId="1" applyBorder="1" applyAlignment="1">
      <alignment vertical="center"/>
    </xf>
    <xf numFmtId="38" fontId="2" fillId="0" borderId="8" xfId="1" applyFont="1" applyBorder="1" applyAlignment="1">
      <alignment vertical="center"/>
    </xf>
    <xf numFmtId="38" fontId="2" fillId="0" borderId="0" xfId="1" applyFont="1" applyBorder="1" applyAlignment="1">
      <alignment vertical="center"/>
    </xf>
    <xf numFmtId="38" fontId="2" fillId="0" borderId="9" xfId="1" applyFont="1" applyBorder="1" applyAlignment="1">
      <alignment vertical="center"/>
    </xf>
    <xf numFmtId="38" fontId="3" fillId="0" borderId="8" xfId="1" applyBorder="1" applyAlignment="1">
      <alignment vertical="center"/>
    </xf>
    <xf numFmtId="38" fontId="3" fillId="0" borderId="9" xfId="1" applyBorder="1" applyAlignment="1">
      <alignment vertical="center"/>
    </xf>
    <xf numFmtId="38" fontId="2" fillId="0" borderId="1" xfId="1" applyFont="1" applyBorder="1" applyAlignment="1">
      <alignment vertical="center" wrapText="1"/>
    </xf>
    <xf numFmtId="38" fontId="4" fillId="0" borderId="1" xfId="1" applyFont="1" applyBorder="1" applyAlignment="1">
      <alignment vertical="center" wrapText="1"/>
    </xf>
    <xf numFmtId="38" fontId="2" fillId="0" borderId="4" xfId="1" applyFont="1" applyBorder="1" applyAlignment="1">
      <alignment vertical="center" wrapText="1"/>
    </xf>
    <xf numFmtId="38" fontId="2" fillId="0" borderId="10" xfId="1" applyFont="1" applyBorder="1" applyAlignment="1">
      <alignment vertical="center" wrapText="1"/>
    </xf>
    <xf numFmtId="38" fontId="2" fillId="0" borderId="3" xfId="1" applyFont="1" applyBorder="1" applyAlignment="1">
      <alignment vertical="center" wrapText="1"/>
    </xf>
    <xf numFmtId="38" fontId="3" fillId="0" borderId="0" xfId="1" applyBorder="1" applyAlignment="1">
      <alignment vertical="center"/>
    </xf>
    <xf numFmtId="38" fontId="2" fillId="0" borderId="2" xfId="1" applyFont="1" applyBorder="1" applyAlignment="1">
      <alignment vertical="center" wrapText="1"/>
    </xf>
    <xf numFmtId="38" fontId="4" fillId="0" borderId="2" xfId="1" applyFont="1" applyBorder="1" applyAlignment="1">
      <alignment horizontal="right" vertical="center" wrapText="1"/>
    </xf>
    <xf numFmtId="38" fontId="2" fillId="0" borderId="2" xfId="1" applyFont="1" applyBorder="1" applyAlignment="1">
      <alignment horizontal="right" vertical="center" wrapText="1"/>
    </xf>
    <xf numFmtId="0" fontId="6" fillId="0" borderId="2" xfId="0" applyFont="1" applyBorder="1">
      <alignment vertical="center"/>
    </xf>
    <xf numFmtId="176" fontId="2" fillId="0" borderId="2" xfId="0" applyNumberFormat="1" applyFont="1" applyBorder="1">
      <alignment vertical="center"/>
    </xf>
    <xf numFmtId="0" fontId="7" fillId="0" borderId="2" xfId="0" applyFont="1" applyBorder="1">
      <alignment vertical="center"/>
    </xf>
    <xf numFmtId="0" fontId="8" fillId="0" borderId="2" xfId="0" applyFont="1" applyBorder="1">
      <alignment vertical="center"/>
    </xf>
    <xf numFmtId="177" fontId="2" fillId="0" borderId="2" xfId="0" applyNumberFormat="1" applyFont="1" applyBorder="1">
      <alignment vertical="center"/>
    </xf>
    <xf numFmtId="38" fontId="2" fillId="2" borderId="11" xfId="1" applyFont="1" applyFill="1" applyBorder="1" applyAlignment="1">
      <alignment vertical="center" wrapText="1"/>
    </xf>
    <xf numFmtId="38" fontId="4" fillId="2" borderId="11" xfId="1" applyFont="1" applyFill="1" applyBorder="1" applyAlignment="1">
      <alignment horizontal="right" vertical="center" wrapText="1"/>
    </xf>
    <xf numFmtId="176" fontId="3" fillId="0" borderId="0" xfId="1" applyNumberFormat="1" applyAlignment="1">
      <alignment vertical="center"/>
    </xf>
    <xf numFmtId="176" fontId="3" fillId="0" borderId="0" xfId="1" applyNumberFormat="1" applyBorder="1" applyAlignment="1">
      <alignment vertical="center"/>
    </xf>
    <xf numFmtId="0" fontId="2" fillId="0" borderId="15" xfId="0" applyFont="1" applyBorder="1" applyAlignment="1">
      <alignment horizontal="center" vertical="center" wrapText="1"/>
    </xf>
    <xf numFmtId="38" fontId="2" fillId="0" borderId="2" xfId="1" applyFont="1" applyFill="1" applyBorder="1" applyAlignment="1">
      <alignment vertical="center" wrapText="1"/>
    </xf>
    <xf numFmtId="0" fontId="8" fillId="0" borderId="2" xfId="0" applyFont="1" applyBorder="1" applyAlignment="1">
      <alignment vertical="center" shrinkToFit="1"/>
    </xf>
    <xf numFmtId="0" fontId="2" fillId="0" borderId="15" xfId="0" applyFont="1" applyBorder="1" applyAlignment="1">
      <alignment horizontal="center" vertical="center"/>
    </xf>
    <xf numFmtId="0" fontId="5" fillId="0" borderId="2" xfId="0" applyFont="1" applyBorder="1">
      <alignment vertical="center"/>
    </xf>
    <xf numFmtId="38" fontId="9" fillId="0" borderId="2" xfId="1" applyFont="1" applyBorder="1" applyAlignment="1">
      <alignment vertical="center" wrapText="1"/>
    </xf>
    <xf numFmtId="38" fontId="8" fillId="0" borderId="2" xfId="1" applyFont="1" applyBorder="1" applyAlignment="1">
      <alignment vertical="center" shrinkToFit="1"/>
    </xf>
    <xf numFmtId="38" fontId="4" fillId="0" borderId="2" xfId="1" applyFont="1" applyFill="1" applyBorder="1" applyAlignment="1">
      <alignment horizontal="right" vertical="center" wrapText="1"/>
    </xf>
    <xf numFmtId="38" fontId="7" fillId="0" borderId="2" xfId="1" applyFont="1" applyBorder="1" applyAlignment="1">
      <alignment vertical="center" shrinkToFit="1"/>
    </xf>
    <xf numFmtId="38" fontId="3" fillId="0" borderId="15" xfId="1" applyBorder="1" applyAlignment="1">
      <alignment vertical="center"/>
    </xf>
    <xf numFmtId="38" fontId="3" fillId="0" borderId="0" xfId="1" applyFill="1" applyAlignment="1">
      <alignment vertical="center"/>
    </xf>
    <xf numFmtId="38" fontId="7" fillId="0" borderId="1" xfId="1" applyFont="1" applyBorder="1" applyAlignment="1">
      <alignment horizontal="center" vertical="center" wrapText="1"/>
    </xf>
    <xf numFmtId="38" fontId="8" fillId="0" borderId="1" xfId="1" applyFont="1" applyBorder="1" applyAlignment="1">
      <alignment horizontal="center" vertical="center" wrapText="1"/>
    </xf>
    <xf numFmtId="38" fontId="3" fillId="0" borderId="0" xfId="1" applyFont="1" applyFill="1" applyAlignment="1">
      <alignment vertical="center"/>
    </xf>
    <xf numFmtId="38" fontId="2" fillId="0" borderId="1" xfId="1" applyFont="1" applyBorder="1" applyAlignment="1">
      <alignment horizontal="center" vertical="center" wrapText="1"/>
    </xf>
    <xf numFmtId="38" fontId="2" fillId="0" borderId="0" xfId="1" applyFont="1" applyBorder="1" applyAlignment="1">
      <alignment horizontal="center" vertical="center" wrapText="1"/>
    </xf>
    <xf numFmtId="38" fontId="2" fillId="0" borderId="0" xfId="1" applyFont="1" applyBorder="1" applyAlignment="1">
      <alignment vertical="center" wrapText="1"/>
    </xf>
    <xf numFmtId="38" fontId="10" fillId="0" borderId="19" xfId="1" applyFont="1" applyBorder="1" applyAlignment="1">
      <alignment vertical="center" wrapText="1"/>
    </xf>
    <xf numFmtId="0" fontId="13" fillId="0" borderId="2" xfId="0" applyFont="1" applyBorder="1">
      <alignment vertical="center"/>
    </xf>
    <xf numFmtId="176" fontId="13" fillId="0" borderId="2" xfId="0" applyNumberFormat="1" applyFont="1" applyBorder="1">
      <alignment vertical="center"/>
    </xf>
    <xf numFmtId="38" fontId="0" fillId="3" borderId="1" xfId="1" applyFont="1" applyFill="1" applyBorder="1" applyAlignment="1">
      <alignment horizontal="center" vertical="center"/>
    </xf>
    <xf numFmtId="38" fontId="3" fillId="3" borderId="1" xfId="1" applyFill="1" applyBorder="1" applyAlignment="1">
      <alignment vertical="center"/>
    </xf>
    <xf numFmtId="38" fontId="2" fillId="0" borderId="21" xfId="1" applyFont="1" applyBorder="1" applyAlignment="1">
      <alignment horizontal="left" vertical="center" wrapText="1"/>
    </xf>
    <xf numFmtId="38" fontId="10" fillId="0" borderId="20" xfId="1" applyFont="1" applyBorder="1" applyAlignment="1">
      <alignment horizontal="left" vertical="center" wrapText="1"/>
    </xf>
    <xf numFmtId="38" fontId="11" fillId="0" borderId="3" xfId="1" applyFont="1" applyBorder="1" applyAlignment="1">
      <alignment horizontal="left" vertical="center" wrapText="1" shrinkToFit="1"/>
    </xf>
    <xf numFmtId="0" fontId="12" fillId="0" borderId="10" xfId="0" applyFont="1" applyBorder="1" applyAlignment="1">
      <alignment horizontal="left" vertical="center" wrapText="1" shrinkToFit="1"/>
    </xf>
    <xf numFmtId="38" fontId="2" fillId="0" borderId="18" xfId="1" applyFont="1" applyBorder="1" applyAlignment="1">
      <alignment horizontal="right" vertical="center" wrapText="1"/>
    </xf>
    <xf numFmtId="38" fontId="2" fillId="0" borderId="11" xfId="1" applyFont="1" applyBorder="1" applyAlignment="1">
      <alignment horizontal="center" vertical="center" wrapText="1"/>
    </xf>
    <xf numFmtId="38" fontId="2" fillId="0" borderId="16" xfId="1" applyFont="1" applyBorder="1" applyAlignment="1">
      <alignment horizontal="center" vertical="center" wrapText="1"/>
    </xf>
    <xf numFmtId="38" fontId="2" fillId="0" borderId="17" xfId="1" applyFont="1" applyBorder="1" applyAlignment="1">
      <alignment horizontal="center" vertical="center" wrapText="1"/>
    </xf>
    <xf numFmtId="38" fontId="2" fillId="0" borderId="16" xfId="1" quotePrefix="1" applyFont="1" applyBorder="1" applyAlignment="1">
      <alignment horizontal="center" vertical="center" wrapText="1"/>
    </xf>
    <xf numFmtId="38" fontId="2" fillId="0" borderId="4" xfId="1" applyFont="1" applyBorder="1" applyAlignment="1">
      <alignment horizontal="center" vertical="center" wrapText="1"/>
    </xf>
    <xf numFmtId="38" fontId="2" fillId="0" borderId="10" xfId="1" applyFont="1" applyBorder="1" applyAlignment="1">
      <alignment horizontal="center" vertical="center" wrapText="1"/>
    </xf>
    <xf numFmtId="38" fontId="2" fillId="0" borderId="0" xfId="1" applyFont="1" applyBorder="1" applyAlignment="1">
      <alignment horizontal="left" vertical="center" wrapText="1"/>
    </xf>
    <xf numFmtId="38" fontId="2" fillId="0" borderId="0" xfId="1" applyFont="1" applyBorder="1" applyAlignment="1">
      <alignment horizontal="left" vertical="top" wrapText="1"/>
    </xf>
    <xf numFmtId="38" fontId="2" fillId="2" borderId="14" xfId="1" applyFont="1" applyFill="1" applyBorder="1" applyAlignment="1">
      <alignment horizontal="left" vertical="center" wrapText="1"/>
    </xf>
    <xf numFmtId="38" fontId="2" fillId="2" borderId="13" xfId="1" applyFont="1" applyFill="1" applyBorder="1" applyAlignment="1">
      <alignment horizontal="left" vertical="center" wrapText="1"/>
    </xf>
    <xf numFmtId="38" fontId="2" fillId="2" borderId="12" xfId="1" applyFont="1" applyFill="1" applyBorder="1" applyAlignment="1">
      <alignment horizontal="left" vertical="center" wrapText="1"/>
    </xf>
    <xf numFmtId="38" fontId="0" fillId="3" borderId="1" xfId="1" applyFont="1" applyFill="1" applyBorder="1" applyAlignment="1">
      <alignment horizontal="center" vertical="center"/>
    </xf>
    <xf numFmtId="38" fontId="3" fillId="3" borderId="1" xfId="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ZFS-OA04\fs01_SANGYO_KANKO\03&#21830;&#24037;\b&#30010;&#30000;&#24066;&#26032;&#12539;&#20803;&#27671;&#12434;&#20986;&#12379;&#35036;&#21161;&#37329;\2011&#24180;&#24230;\&#20840;&#12487;&#12540;&#12479;back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
      <sheetName val="データ"/>
      <sheetName val="データ (活性化)"/>
      <sheetName val="共催内訳 "/>
      <sheetName val="参照№"/>
      <sheetName val="検索"/>
      <sheetName val="事業一覧"/>
      <sheetName val="データ2"/>
      <sheetName val="申請明細（イベント）"/>
      <sheetName val="☆申請明細（活性）"/>
      <sheetName val="申請一覧"/>
      <sheetName val="決定一覧 "/>
      <sheetName val="決定通知書"/>
      <sheetName val="☆申請（都イベント）"/>
      <sheetName val="申請（都活性）"/>
      <sheetName val="申請書【都】"/>
      <sheetName val="申請【都】別紙"/>
      <sheetName val="事務連絡"/>
      <sheetName val="確定通知書 "/>
      <sheetName val="確定起案貼付用"/>
      <sheetName val="請求書"/>
      <sheetName val="実績(都イベント）"/>
      <sheetName val="実績（都活性）"/>
      <sheetName val="履行確認"/>
      <sheetName val="報告第x回(都）"/>
      <sheetName val="報告第x回(都活性含)"/>
      <sheetName val="報告(都)"/>
      <sheetName val="報告都別紙1"/>
      <sheetName val="報告都別紙1 (都活性含)"/>
      <sheetName val="請求(都)"/>
      <sheetName val="請求(都活性含)"/>
      <sheetName val="提出期限"/>
      <sheetName val="共催内訳 都"/>
      <sheetName val="確定第x回(イベントのみ）"/>
      <sheetName val="確定第x回(含活性化）"/>
      <sheetName val="実績明細（イベント）"/>
      <sheetName val="実績明細（活性化）"/>
      <sheetName val="問い合わせ用紙"/>
      <sheetName val="fax送信票"/>
      <sheetName val="確定一覧"/>
    </sheetNames>
    <sheetDataSet>
      <sheetData sheetId="0"/>
      <sheetData sheetId="1">
        <row r="1">
          <cell r="B1" t="str">
            <v>商店会名</v>
          </cell>
          <cell r="C1" t="str">
            <v>間接補助事業名</v>
          </cell>
          <cell r="D1" t="str">
            <v>会長名</v>
          </cell>
          <cell r="F1" t="str">
            <v>総事業費(申請）</v>
          </cell>
          <cell r="G1" t="str">
            <v>補助対象経費（申請）</v>
          </cell>
          <cell r="H1" t="str">
            <v>交付決定額（申請）</v>
          </cell>
          <cell r="I1" t="str">
            <v>都（申請）</v>
          </cell>
          <cell r="J1" t="str">
            <v>市（申請）</v>
          </cell>
          <cell r="K1" t="str">
            <v>総事業費（実績）</v>
          </cell>
          <cell r="L1" t="str">
            <v>補助対象経費（実績）</v>
          </cell>
          <cell r="M1" t="str">
            <v>交付確定額</v>
          </cell>
          <cell r="N1" t="str">
            <v>都（実績）</v>
          </cell>
          <cell r="O1" t="str">
            <v>市（実績）</v>
          </cell>
          <cell r="P1" t="str">
            <v>差額
（決定－確定）</v>
          </cell>
          <cell r="X1" t="str">
            <v>場所</v>
          </cell>
          <cell r="Y1" t="str">
            <v>共催</v>
          </cell>
          <cell r="Z1" t="str">
            <v>来街者数
（予定）</v>
          </cell>
          <cell r="AA1" t="str">
            <v>来街者数
（実数）</v>
          </cell>
          <cell r="AB1" t="str">
            <v>周知費用
(申請）</v>
          </cell>
          <cell r="AC1" t="str">
            <v>会場設営費
（申請）</v>
          </cell>
          <cell r="AD1" t="str">
            <v>景品費
（申請）</v>
          </cell>
          <cell r="AE1" t="str">
            <v>記念品購入費
（申請）</v>
          </cell>
          <cell r="AF1" t="str">
            <v>出演料
（申請）</v>
          </cell>
          <cell r="AG1" t="str">
            <v>その他諸経
費（申請）</v>
          </cell>
          <cell r="AH1" t="str">
            <v>合計</v>
          </cell>
          <cell r="AI1" t="str">
            <v>周知費用
(実績）</v>
          </cell>
          <cell r="AJ1" t="str">
            <v>会場設営費
（実績）</v>
          </cell>
          <cell r="AK1" t="str">
            <v>景品費
（実績）</v>
          </cell>
          <cell r="AL1" t="str">
            <v>記念品購入費
（実績）</v>
          </cell>
          <cell r="AM1" t="str">
            <v>出演料
（実績）</v>
          </cell>
          <cell r="AN1" t="str">
            <v>その他諸経
費（実績）</v>
          </cell>
          <cell r="AO1" t="str">
            <v>合計
（対象外含む）</v>
          </cell>
        </row>
      </sheetData>
      <sheetData sheetId="2">
        <row r="2">
          <cell r="A2" t="str">
            <v>№</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cell r="AV2">
            <v>48</v>
          </cell>
          <cell r="AW2">
            <v>49</v>
          </cell>
          <cell r="AX2">
            <v>50</v>
          </cell>
          <cell r="AY2">
            <v>51</v>
          </cell>
          <cell r="AZ2">
            <v>52</v>
          </cell>
          <cell r="BA2">
            <v>53</v>
          </cell>
          <cell r="BB2">
            <v>54</v>
          </cell>
          <cell r="BC2">
            <v>55</v>
          </cell>
          <cell r="BD2">
            <v>56</v>
          </cell>
          <cell r="BE2">
            <v>57</v>
          </cell>
          <cell r="BF2">
            <v>58</v>
          </cell>
          <cell r="BG2">
            <v>59</v>
          </cell>
          <cell r="BH2">
            <v>60</v>
          </cell>
          <cell r="BI2">
            <v>61</v>
          </cell>
          <cell r="BJ2">
            <v>62</v>
          </cell>
          <cell r="BK2">
            <v>63</v>
          </cell>
          <cell r="BL2">
            <v>64</v>
          </cell>
          <cell r="BM2">
            <v>65</v>
          </cell>
          <cell r="BN2">
            <v>66</v>
          </cell>
          <cell r="BO2">
            <v>67</v>
          </cell>
          <cell r="BP2">
            <v>68</v>
          </cell>
          <cell r="BQ2">
            <v>69</v>
          </cell>
          <cell r="BR2">
            <v>70</v>
          </cell>
          <cell r="BS2">
            <v>71</v>
          </cell>
          <cell r="BT2">
            <v>72</v>
          </cell>
          <cell r="BU2">
            <v>73</v>
          </cell>
          <cell r="BV2">
            <v>74</v>
          </cell>
          <cell r="BW2">
            <v>75</v>
          </cell>
          <cell r="BX2">
            <v>76</v>
          </cell>
        </row>
        <row r="3">
          <cell r="A3">
            <v>1</v>
          </cell>
          <cell r="B3" t="str">
            <v>原町田四丁目商店会（共催 8商店会）</v>
          </cell>
          <cell r="C3" t="str">
            <v>第25回フェスタまちだ２０１１</v>
          </cell>
          <cell r="D3" t="str">
            <v>高橋　宏明</v>
          </cell>
          <cell r="E3">
            <v>40616</v>
          </cell>
          <cell r="F3">
            <v>5354100</v>
          </cell>
          <cell r="G3">
            <v>4440000</v>
          </cell>
          <cell r="H3">
            <v>2959000</v>
          </cell>
          <cell r="I3">
            <v>2218000</v>
          </cell>
          <cell r="J3">
            <v>741000</v>
          </cell>
          <cell r="K3">
            <v>0</v>
          </cell>
          <cell r="L3">
            <v>0</v>
          </cell>
          <cell r="M3">
            <v>0</v>
          </cell>
          <cell r="N3">
            <v>0</v>
          </cell>
          <cell r="O3">
            <v>0</v>
          </cell>
          <cell r="P3">
            <v>2959000</v>
          </cell>
          <cell r="Q3">
            <v>40432</v>
          </cell>
          <cell r="R3">
            <v>40433</v>
          </cell>
          <cell r="S3" t="str">
            <v>　フェスタまちだで定着したエイサー祭りを実施する。　今年も道路の交通止めを行い、町田のエイサー団体をはじめとして全国の団体による演舞を行う。また、一部模擬店スペースをもうけ、多くの人に楽しんでいただく。</v>
          </cell>
          <cell r="T3" t="str">
            <v>　中心市街地を市民が集う憩いの場所として定着させる。町田市の新旧住民の出会いの場所として中心市街地のイメージアップの定着を図る。</v>
          </cell>
          <cell r="Y3" t="str">
            <v>原町田三丁目商店会・文学館通り商店会・幸町商店会・町田二番街商店街・町田壹番街・町田駅前商店会・ターミナルロード商店会・町田パークアベニュー商店会（8商店会）</v>
          </cell>
          <cell r="Z3">
            <v>100000</v>
          </cell>
          <cell r="AB3">
            <v>1010000</v>
          </cell>
          <cell r="AC3">
            <v>2512000</v>
          </cell>
          <cell r="AF3">
            <v>1640000</v>
          </cell>
          <cell r="AG3">
            <v>192100</v>
          </cell>
          <cell r="AH3">
            <v>5354100</v>
          </cell>
          <cell r="AO3">
            <v>0</v>
          </cell>
          <cell r="AQ3">
            <v>60000</v>
          </cell>
          <cell r="BS3" t="str">
            <v>負担金</v>
          </cell>
          <cell r="BT3">
            <v>1</v>
          </cell>
          <cell r="BU3" t="str">
            <v>第25回フェスタまちだ２０１１</v>
          </cell>
          <cell r="BV3" t="str">
            <v>原町田四丁目商店会（共催 8商店会）</v>
          </cell>
        </row>
        <row r="4">
          <cell r="A4">
            <v>2</v>
          </cell>
          <cell r="B4" t="str">
            <v>原町田四丁目商店会　</v>
          </cell>
          <cell r="C4" t="str">
            <v>原町田四丁目大道芸</v>
          </cell>
          <cell r="D4" t="str">
            <v>高橋　宏明</v>
          </cell>
          <cell r="E4">
            <v>40242</v>
          </cell>
          <cell r="F4">
            <v>1290100</v>
          </cell>
          <cell r="G4">
            <v>1290100</v>
          </cell>
          <cell r="H4">
            <v>860000</v>
          </cell>
          <cell r="I4">
            <v>430000</v>
          </cell>
          <cell r="J4">
            <v>430000</v>
          </cell>
          <cell r="K4">
            <v>0</v>
          </cell>
          <cell r="L4">
            <v>0</v>
          </cell>
          <cell r="M4">
            <v>0</v>
          </cell>
          <cell r="N4">
            <v>0</v>
          </cell>
          <cell r="O4">
            <v>0</v>
          </cell>
          <cell r="P4">
            <v>860000</v>
          </cell>
          <cell r="Q4">
            <v>40460</v>
          </cell>
          <cell r="R4">
            <v>40461</v>
          </cell>
          <cell r="S4" t="str">
            <v>　商店会来街者への日頃の感謝をこめて、数々の大道芸人の出演者によるお祭りを開催する。このお祭りは３回目の試みなので、去年以上にお祭りを盛り上げていく。</v>
          </cell>
          <cell r="T4" t="str">
            <v>　売上げアップと会員相互の協調性を高める。また、近隣住民と密接な関係を構築することにより、共に街づくりを行う基盤をつくる。</v>
          </cell>
          <cell r="Y4" t="str">
            <v>なし</v>
          </cell>
          <cell r="Z4">
            <v>10000</v>
          </cell>
          <cell r="AB4">
            <v>200000</v>
          </cell>
          <cell r="AC4">
            <v>300000</v>
          </cell>
          <cell r="AF4">
            <v>712000</v>
          </cell>
          <cell r="AG4">
            <v>78100</v>
          </cell>
          <cell r="AH4">
            <v>1290100</v>
          </cell>
          <cell r="AO4">
            <v>0</v>
          </cell>
          <cell r="BS4" t="str">
            <v>負担金</v>
          </cell>
          <cell r="BT4">
            <v>2</v>
          </cell>
          <cell r="BU4" t="str">
            <v>原町田四丁目大道芸</v>
          </cell>
          <cell r="BV4" t="str">
            <v>原町田四丁目商店会　</v>
          </cell>
        </row>
        <row r="5">
          <cell r="A5">
            <v>3</v>
          </cell>
          <cell r="B5" t="str">
            <v>原町田四丁目商店会（共催　幸町商店会）</v>
          </cell>
          <cell r="C5" t="str">
            <v>クリスマスイルミネーション点灯式</v>
          </cell>
          <cell r="D5" t="str">
            <v>高橋　宏明</v>
          </cell>
          <cell r="E5">
            <v>40616</v>
          </cell>
          <cell r="F5">
            <v>1495000</v>
          </cell>
          <cell r="G5">
            <v>1459520</v>
          </cell>
          <cell r="H5">
            <v>972000</v>
          </cell>
          <cell r="I5">
            <v>728000</v>
          </cell>
          <cell r="J5">
            <v>244000</v>
          </cell>
          <cell r="K5">
            <v>0</v>
          </cell>
          <cell r="L5">
            <v>0</v>
          </cell>
          <cell r="M5">
            <v>0</v>
          </cell>
          <cell r="N5">
            <v>0</v>
          </cell>
          <cell r="O5">
            <v>0</v>
          </cell>
          <cell r="P5">
            <v>972000</v>
          </cell>
          <cell r="Q5">
            <v>40503</v>
          </cell>
          <cell r="S5" t="str">
            <v>　街路のクリスマスイルミネーションの点灯式を実施する。特別ステージではゴスペルや大道芸を実施する。また、来街者にはクリスマスプレゼント、お子様には風船を贈呈。</v>
          </cell>
          <cell r="T5" t="str">
            <v xml:space="preserve">　売上げアップと会員相互の協調性を高める。また、クリスマスの時期に華やかなイルミネーションと演奏により、新しい街のイメージを来街者にアピールする。また、安心安全の街づくりにも効果がある。
</v>
          </cell>
          <cell r="Y5" t="str">
            <v>幸町商店会</v>
          </cell>
          <cell r="Z5">
            <v>10000</v>
          </cell>
          <cell r="AB5">
            <v>200000</v>
          </cell>
          <cell r="AC5">
            <v>866000</v>
          </cell>
          <cell r="AE5">
            <v>175000</v>
          </cell>
          <cell r="AF5">
            <v>200000</v>
          </cell>
          <cell r="AG5">
            <v>54000</v>
          </cell>
          <cell r="AH5">
            <v>1495000</v>
          </cell>
          <cell r="AO5">
            <v>0</v>
          </cell>
          <cell r="BS5" t="str">
            <v>負担金</v>
          </cell>
          <cell r="BT5">
            <v>3</v>
          </cell>
          <cell r="BU5" t="str">
            <v>クリスマスイルミネーション点灯式</v>
          </cell>
          <cell r="BV5" t="str">
            <v>原町田四丁目商店会（共催　幸町商店会）</v>
          </cell>
        </row>
        <row r="6">
          <cell r="A6">
            <v>4</v>
          </cell>
          <cell r="B6" t="str">
            <v>ターミナルロード商店会</v>
          </cell>
          <cell r="C6" t="str">
            <v>ボンジュールターミナルロード2011「ポイ捨て空き缶本数当てクイズ＆戸板セール」</v>
          </cell>
          <cell r="D6" t="str">
            <v>土方　隆司</v>
          </cell>
          <cell r="E6">
            <v>40610</v>
          </cell>
          <cell r="F6">
            <v>1451315</v>
          </cell>
          <cell r="G6">
            <v>1451315</v>
          </cell>
          <cell r="H6">
            <v>967000</v>
          </cell>
          <cell r="I6">
            <v>483000</v>
          </cell>
          <cell r="J6">
            <v>484000</v>
          </cell>
          <cell r="K6">
            <v>0</v>
          </cell>
          <cell r="L6">
            <v>0</v>
          </cell>
          <cell r="M6">
            <v>0</v>
          </cell>
          <cell r="N6">
            <v>0</v>
          </cell>
          <cell r="O6">
            <v>0</v>
          </cell>
          <cell r="P6">
            <v>967000</v>
          </cell>
          <cell r="Q6">
            <v>40495</v>
          </cell>
          <cell r="R6">
            <v>40496</v>
          </cell>
          <cell r="S6" t="str">
            <v xml:space="preserve">事前のお買物をされたお客様には、ポイ捨てタバコ重さ当てクイズとガラポン抽選会に参加できる投票券を配布する。抽選会当日の来街者でもポイ捨てタバコ重さ当てクイズに参加できるように、投票券をテント会場にて配布する。【ガラポン不可】ガラポンはその都度景品をお渡しし、ポイ捨てタバコ重さ当てクイズの景品は、最終日重さを量りピタリ賞・ニアピン賞を決定する。
また、期間中、戸板セールやマルシェ風展示台等を設置し、セール販売を行う。
</v>
          </cell>
          <cell r="T6" t="str">
            <v>　本事業から、環境改善とゴミ減量化を図る商店会であることをアピール、また、各店頭で戸板セールを開催し、商店街での滞留時間の延長を図ることによって、商店街活性化に寄与すると期待できる。</v>
          </cell>
          <cell r="Y6" t="str">
            <v>なし</v>
          </cell>
          <cell r="Z6">
            <v>25000</v>
          </cell>
          <cell r="AB6">
            <v>227000</v>
          </cell>
          <cell r="AC6">
            <v>674315</v>
          </cell>
          <cell r="AD6">
            <v>550000</v>
          </cell>
          <cell r="AH6">
            <v>1451315</v>
          </cell>
          <cell r="AO6">
            <v>0</v>
          </cell>
          <cell r="BS6" t="str">
            <v>積立金</v>
          </cell>
          <cell r="BT6">
            <v>4</v>
          </cell>
          <cell r="BU6" t="str">
            <v>ボンジュールターミナルロード2011「ポイ捨て空き缶本数当てクイズ＆戸板セール」</v>
          </cell>
          <cell r="BV6" t="str">
            <v>ターミナルロード商店会</v>
          </cell>
        </row>
        <row r="7">
          <cell r="A7">
            <v>5</v>
          </cell>
          <cell r="B7" t="str">
            <v>町田パークアベニュー商店会</v>
          </cell>
          <cell r="C7" t="str">
            <v>まちだカーニバル｢第16回 町田大道芸」</v>
          </cell>
          <cell r="D7" t="str">
            <v>竹内　喜一郎</v>
          </cell>
          <cell r="E7">
            <v>40617</v>
          </cell>
          <cell r="F7">
            <v>4602800</v>
          </cell>
          <cell r="G7">
            <v>4500000</v>
          </cell>
          <cell r="H7">
            <v>3000000</v>
          </cell>
          <cell r="I7">
            <v>1500000</v>
          </cell>
          <cell r="J7">
            <v>1500000</v>
          </cell>
          <cell r="K7">
            <v>0</v>
          </cell>
          <cell r="L7">
            <v>0</v>
          </cell>
          <cell r="M7">
            <v>0</v>
          </cell>
          <cell r="N7">
            <v>0</v>
          </cell>
          <cell r="O7">
            <v>0</v>
          </cell>
          <cell r="P7">
            <v>3000000</v>
          </cell>
          <cell r="Q7">
            <v>40460</v>
          </cell>
          <cell r="R7">
            <v>40461</v>
          </cell>
          <cell r="S7" t="str">
            <v>　各種大道芸人や江戸の飴細工職人などを呼び、パークアベニュー商店会の色を強く打ち出し、町田ならではのオリジナリティ豊かな企画で市民参加型のイベントとして、盛り上げる。</v>
          </cell>
          <cell r="T7" t="str">
            <v>　来街者に喜んでもらい、商店会の存在のアピールと日頃の感謝の気持ちをこめたイベントにする。それにより経済効果が上がる。年々町田の大道芸の反応が上がり、町田=大道芸という認識と共に商店会の存在も認識される。</v>
          </cell>
          <cell r="Y7" t="str">
            <v>なし</v>
          </cell>
          <cell r="Z7">
            <v>150000</v>
          </cell>
          <cell r="AB7">
            <v>504000</v>
          </cell>
          <cell r="AC7">
            <v>880000</v>
          </cell>
          <cell r="AF7">
            <v>3159950</v>
          </cell>
          <cell r="AG7">
            <v>58850</v>
          </cell>
          <cell r="AH7">
            <v>4602800</v>
          </cell>
          <cell r="AO7">
            <v>0</v>
          </cell>
          <cell r="AQ7">
            <v>102800</v>
          </cell>
          <cell r="BS7" t="str">
            <v>積立金</v>
          </cell>
          <cell r="BT7">
            <v>5</v>
          </cell>
          <cell r="BU7" t="str">
            <v>まちだカーニバル｢第16回 町田大道芸」</v>
          </cell>
          <cell r="BV7" t="str">
            <v>町田パークアベニュー商店会</v>
          </cell>
        </row>
        <row r="8">
          <cell r="A8">
            <v>6</v>
          </cell>
          <cell r="B8" t="str">
            <v>町田パークアベニュー商店会</v>
          </cell>
          <cell r="C8" t="str">
            <v>TWINKLE FAIR 2011～2012(冬期街路灯イルミネーション装飾)</v>
          </cell>
          <cell r="D8" t="str">
            <v>竹内　喜一郎</v>
          </cell>
          <cell r="E8">
            <v>40617</v>
          </cell>
          <cell r="F8">
            <v>1972250</v>
          </cell>
          <cell r="G8">
            <v>1972250</v>
          </cell>
          <cell r="H8">
            <v>1314000</v>
          </cell>
          <cell r="I8">
            <v>657000</v>
          </cell>
          <cell r="J8">
            <v>657000</v>
          </cell>
          <cell r="K8">
            <v>0</v>
          </cell>
          <cell r="L8">
            <v>0</v>
          </cell>
          <cell r="M8">
            <v>0</v>
          </cell>
          <cell r="N8">
            <v>0</v>
          </cell>
          <cell r="O8">
            <v>0</v>
          </cell>
          <cell r="P8">
            <v>1314000</v>
          </cell>
          <cell r="Q8">
            <v>40493</v>
          </cell>
          <cell r="R8">
            <v>40562</v>
          </cell>
          <cell r="S8" t="str">
            <v xml:space="preserve">　日没が早くなるこの時期、街路灯装飾を明るくし、来街時間の延長を図る。大道芸人や大学のブラスバンドを呼んで点灯式を行う予定。また、昨年試験的に抽選会を企画したところ、大変反響があったので、今年度も行う。抽選会にフォーカスしたイベントを計画する。
</v>
          </cell>
          <cell r="T8" t="str">
            <v xml:space="preserve">　華やかなイルミネーションにより、商店街の滞在時間が長くなる。また、抽選会を催すことで、各店舗の販売促進に繋がる。点灯式においては盛り上がりを図り、商店会の認識を高める。
</v>
          </cell>
          <cell r="Y8" t="str">
            <v>なし</v>
          </cell>
          <cell r="Z8">
            <v>100000</v>
          </cell>
          <cell r="AC8">
            <v>1321950</v>
          </cell>
          <cell r="AD8">
            <v>432600</v>
          </cell>
          <cell r="AF8">
            <v>200000</v>
          </cell>
          <cell r="AG8">
            <v>17700</v>
          </cell>
          <cell r="AH8">
            <v>1972250</v>
          </cell>
          <cell r="AO8">
            <v>0</v>
          </cell>
          <cell r="BS8" t="str">
            <v>積立金</v>
          </cell>
          <cell r="BT8">
            <v>6</v>
          </cell>
          <cell r="BU8" t="str">
            <v>TWINKLE FAIR 2011～2012(冬期街路灯イルミネーション装飾)</v>
          </cell>
          <cell r="BV8" t="str">
            <v>町田パークアベニュー商店会</v>
          </cell>
        </row>
        <row r="9">
          <cell r="A9">
            <v>7</v>
          </cell>
          <cell r="B9" t="str">
            <v>町田壹番街</v>
          </cell>
          <cell r="C9" t="str">
            <v>町田壹番街イルミネーションスタンプラリー</v>
          </cell>
          <cell r="D9" t="str">
            <v>渡辺　久利</v>
          </cell>
          <cell r="E9">
            <v>40624</v>
          </cell>
          <cell r="F9">
            <v>1900000</v>
          </cell>
          <cell r="G9">
            <v>1900000</v>
          </cell>
          <cell r="H9">
            <v>1266000</v>
          </cell>
          <cell r="I9">
            <v>633000</v>
          </cell>
          <cell r="J9">
            <v>633000</v>
          </cell>
          <cell r="K9">
            <v>0</v>
          </cell>
          <cell r="L9">
            <v>0</v>
          </cell>
          <cell r="M9">
            <v>0</v>
          </cell>
          <cell r="N9">
            <v>0</v>
          </cell>
          <cell r="O9">
            <v>0</v>
          </cell>
          <cell r="P9">
            <v>1266000</v>
          </cell>
          <cell r="Q9">
            <v>40389</v>
          </cell>
          <cell r="R9">
            <v>40390</v>
          </cell>
          <cell r="S9" t="str">
            <v>　夏の夜２日間にわたりジャズアーティストの演奏を行い、来街者の方々とともに音楽を通し、楽しい時間を過ごすイベント。複数のアーティストの出演により演奏を行う。街中をジャズで染める。</v>
          </cell>
          <cell r="T9" t="str">
            <v>　音楽を通して地域のコミュニケーションの強化と、商店街への集客力の向上、認知度を高める。</v>
          </cell>
          <cell r="Y9" t="str">
            <v>なし</v>
          </cell>
          <cell r="Z9">
            <v>1000</v>
          </cell>
          <cell r="AB9">
            <v>150000</v>
          </cell>
          <cell r="AC9">
            <v>700000</v>
          </cell>
          <cell r="AF9">
            <v>1000000</v>
          </cell>
          <cell r="AG9">
            <v>50000</v>
          </cell>
          <cell r="AH9">
            <v>1900000</v>
          </cell>
          <cell r="AO9">
            <v>0</v>
          </cell>
          <cell r="BS9" t="str">
            <v>負担金</v>
          </cell>
          <cell r="BT9">
            <v>7</v>
          </cell>
          <cell r="BU9" t="str">
            <v>町田壹番街イルミネーションスタンプラリー</v>
          </cell>
          <cell r="BV9" t="str">
            <v>町田壹番街</v>
          </cell>
        </row>
        <row r="10">
          <cell r="A10">
            <v>8</v>
          </cell>
          <cell r="B10" t="str">
            <v>町田中央商店街</v>
          </cell>
          <cell r="C10" t="str">
            <v>中央商店街街路灯クリスマスイルミネーション</v>
          </cell>
          <cell r="D10" t="str">
            <v>望月　正</v>
          </cell>
          <cell r="E10">
            <v>40616</v>
          </cell>
          <cell r="F10">
            <v>1199500</v>
          </cell>
          <cell r="G10">
            <v>1199500</v>
          </cell>
          <cell r="H10">
            <v>799000</v>
          </cell>
          <cell r="I10">
            <v>399000</v>
          </cell>
          <cell r="J10">
            <v>400000</v>
          </cell>
          <cell r="K10">
            <v>0</v>
          </cell>
          <cell r="L10">
            <v>0</v>
          </cell>
          <cell r="M10">
            <v>0</v>
          </cell>
          <cell r="N10">
            <v>0</v>
          </cell>
          <cell r="O10">
            <v>0</v>
          </cell>
          <cell r="P10">
            <v>799000</v>
          </cell>
          <cell r="Q10">
            <v>40505</v>
          </cell>
          <cell r="R10">
            <v>40559</v>
          </cell>
          <cell r="S10" t="str">
            <v>・クリスマス・正月イルミネーションとフラッグを街路に装飾する。
・クリスマスの雰囲気にあったコンサートを行い、商店街全体をアピールし、盛り上げていく。</v>
          </cell>
          <cell r="T10" t="str">
            <v>　クリスマスの雰囲気を商店街が盛り上げることで、集客力のアップ、商店街を再認識してもらえ、商店街の活性化につながる。</v>
          </cell>
          <cell r="Y10" t="str">
            <v>なし</v>
          </cell>
          <cell r="Z10">
            <v>650000</v>
          </cell>
          <cell r="AB10">
            <v>250000</v>
          </cell>
          <cell r="AC10">
            <v>740000</v>
          </cell>
          <cell r="AF10">
            <v>200000</v>
          </cell>
          <cell r="AG10">
            <v>9500</v>
          </cell>
          <cell r="AH10">
            <v>1199500</v>
          </cell>
          <cell r="AO10">
            <v>0</v>
          </cell>
          <cell r="BS10" t="str">
            <v>積立金</v>
          </cell>
          <cell r="BT10">
            <v>8</v>
          </cell>
          <cell r="BU10" t="str">
            <v>中央商店街街路灯クリスマスイルミネーション</v>
          </cell>
          <cell r="BV10" t="str">
            <v>町田中央商店街</v>
          </cell>
        </row>
        <row r="11">
          <cell r="A11">
            <v>9</v>
          </cell>
          <cell r="B11" t="str">
            <v>町田駅前商店会</v>
          </cell>
          <cell r="C11" t="str">
            <v>クリスマスフェスティバル</v>
          </cell>
          <cell r="D11" t="str">
            <v>佐藤　雅男</v>
          </cell>
          <cell r="E11">
            <v>40239</v>
          </cell>
          <cell r="F11">
            <v>462740</v>
          </cell>
          <cell r="G11">
            <v>462740</v>
          </cell>
          <cell r="H11">
            <v>308000</v>
          </cell>
          <cell r="I11">
            <v>231000</v>
          </cell>
          <cell r="J11">
            <v>77000</v>
          </cell>
          <cell r="K11">
            <v>0</v>
          </cell>
          <cell r="L11">
            <v>0</v>
          </cell>
          <cell r="M11">
            <v>0</v>
          </cell>
          <cell r="N11">
            <v>0</v>
          </cell>
          <cell r="O11">
            <v>0</v>
          </cell>
          <cell r="P11">
            <v>308000</v>
          </cell>
          <cell r="Q11">
            <v>40468</v>
          </cell>
          <cell r="S11" t="str">
            <v>・地域密着型の商店の活性化を求め、「秋まつり」を実施する。
・「秋まつり」では、歌手・バンド演奏・和太鼓など多彩な内容を実施する。
・模擬店を、１０店出店する。
・カラオケ大会、ビンゴゲーム、つきたて餅の無料配布等を行う。</v>
          </cell>
          <cell r="T11" t="str">
            <v>　地域密着型の商店として連携を深め、商店街活動のアピール・活性化を一層深める。</v>
          </cell>
          <cell r="Y11" t="str">
            <v>なし</v>
          </cell>
          <cell r="Z11">
            <v>300</v>
          </cell>
          <cell r="AB11">
            <v>31209</v>
          </cell>
          <cell r="AC11">
            <v>161484</v>
          </cell>
          <cell r="AD11">
            <v>74028</v>
          </cell>
          <cell r="AE11">
            <v>26835</v>
          </cell>
          <cell r="AF11">
            <v>95000</v>
          </cell>
          <cell r="AG11">
            <v>74184</v>
          </cell>
          <cell r="AH11">
            <v>462740</v>
          </cell>
          <cell r="AO11">
            <v>0</v>
          </cell>
          <cell r="BS11" t="str">
            <v>積立金</v>
          </cell>
          <cell r="BT11">
            <v>9</v>
          </cell>
          <cell r="BU11" t="str">
            <v>クリスマスフェスティバル</v>
          </cell>
          <cell r="BV11" t="str">
            <v>町田駅前商店会</v>
          </cell>
        </row>
        <row r="12">
          <cell r="A12">
            <v>10</v>
          </cell>
          <cell r="B12" t="str">
            <v>行政通り睦商工会</v>
          </cell>
          <cell r="C12" t="str">
            <v>むつみ商工会秋まつり</v>
          </cell>
          <cell r="D12" t="str">
            <v>牧野　正</v>
          </cell>
          <cell r="E12">
            <v>40595</v>
          </cell>
          <cell r="F12">
            <v>2133000</v>
          </cell>
          <cell r="G12">
            <v>2159500</v>
          </cell>
          <cell r="H12">
            <v>1439000</v>
          </cell>
          <cell r="I12">
            <v>768000</v>
          </cell>
          <cell r="J12">
            <v>671000</v>
          </cell>
          <cell r="K12">
            <v>0</v>
          </cell>
          <cell r="L12">
            <v>0</v>
          </cell>
          <cell r="M12">
            <v>0</v>
          </cell>
          <cell r="N12">
            <v>0</v>
          </cell>
          <cell r="O12">
            <v>0</v>
          </cell>
          <cell r="P12">
            <v>1439000</v>
          </cell>
          <cell r="Q12">
            <v>40426</v>
          </cell>
          <cell r="S12" t="str">
            <v>・若葉通り商店会から栄通り商店会のある道路を通行止めし、“交通安全・防犯”をテーマに2000人規模のパレードを行う。
・栄通りに面した空き地では、模擬店や太鼓、歌、抽選会等のイベントを実施する。</v>
          </cell>
          <cell r="T12" t="str">
            <v>　地域とともに安全、安心な街づくりも目指す商店街のアピールと顧客への還元、会員や近隣住民との親睦と相互の円滑と活性化を目標にする。</v>
          </cell>
          <cell r="Y12" t="str">
            <v>若葉通り商店会</v>
          </cell>
          <cell r="Z12">
            <v>20000</v>
          </cell>
          <cell r="AB12">
            <v>502000</v>
          </cell>
          <cell r="AC12">
            <v>770000</v>
          </cell>
          <cell r="AD12">
            <v>150000</v>
          </cell>
          <cell r="AE12">
            <v>45000</v>
          </cell>
          <cell r="AF12">
            <v>350000</v>
          </cell>
          <cell r="AG12">
            <v>316000</v>
          </cell>
          <cell r="AH12">
            <v>2133000</v>
          </cell>
          <cell r="AO12">
            <v>0</v>
          </cell>
          <cell r="BS12" t="str">
            <v>積立金</v>
          </cell>
          <cell r="BT12">
            <v>10</v>
          </cell>
          <cell r="BU12" t="str">
            <v>むつみ商工会秋まつり</v>
          </cell>
          <cell r="BV12" t="str">
            <v>行政通り睦商工会</v>
          </cell>
        </row>
        <row r="13">
          <cell r="A13">
            <v>11</v>
          </cell>
          <cell r="B13" t="str">
            <v>栄通り商店会　（共催若葉通り商店会）</v>
          </cell>
          <cell r="C13" t="str">
            <v>ザ・フェスタ栄通り</v>
          </cell>
          <cell r="D13" t="str">
            <v>渋谷　正博</v>
          </cell>
          <cell r="E13">
            <v>40619</v>
          </cell>
          <cell r="F13">
            <v>2881790</v>
          </cell>
          <cell r="G13">
            <v>2881790</v>
          </cell>
          <cell r="H13">
            <v>1921000</v>
          </cell>
          <cell r="I13">
            <v>960000</v>
          </cell>
          <cell r="J13">
            <v>961000</v>
          </cell>
          <cell r="K13">
            <v>0</v>
          </cell>
          <cell r="L13">
            <v>0</v>
          </cell>
          <cell r="M13">
            <v>0</v>
          </cell>
          <cell r="N13">
            <v>0</v>
          </cell>
          <cell r="O13">
            <v>0</v>
          </cell>
          <cell r="P13">
            <v>1921000</v>
          </cell>
          <cell r="Q13">
            <v>40425</v>
          </cell>
          <cell r="R13">
            <v>40426</v>
          </cell>
          <cell r="S13" t="str">
            <v xml:space="preserve">・地域の団体によるステージや、はしご車の展示・無料乗車、使用済切手の回収など、地域とのコミュニケーションを図る。
・商店会会員の各個店とＰＲブースのコーナーを設置する。
・ポストカード、ジュースを無料配布する。
・抽選会及びビンゴ大会を行う。
</v>
          </cell>
          <cell r="T13" t="str">
            <v xml:space="preserve">　中町商店会を知ってもらい、抽選会により販売促進につなげる。また、地域の交流と消費者に対する感謝とふれあいを図り、非会員へのアピールにも効果がある。
</v>
          </cell>
          <cell r="Y13" t="str">
            <v>なし</v>
          </cell>
          <cell r="Z13">
            <v>7000</v>
          </cell>
          <cell r="AB13">
            <v>540100</v>
          </cell>
          <cell r="AC13">
            <v>1188600</v>
          </cell>
          <cell r="AD13">
            <v>493000</v>
          </cell>
          <cell r="AE13">
            <v>57000</v>
          </cell>
          <cell r="AF13">
            <v>373000</v>
          </cell>
          <cell r="AG13">
            <v>230090</v>
          </cell>
          <cell r="AH13">
            <v>2881790</v>
          </cell>
          <cell r="AO13">
            <v>0</v>
          </cell>
          <cell r="BS13" t="str">
            <v>積立金</v>
          </cell>
          <cell r="BT13">
            <v>11</v>
          </cell>
          <cell r="BU13" t="str">
            <v>ザ・フェスタ栄通り</v>
          </cell>
          <cell r="BV13" t="str">
            <v>栄通り商店会　（共催若葉通り商店会）</v>
          </cell>
        </row>
        <row r="14">
          <cell r="A14">
            <v>12</v>
          </cell>
          <cell r="B14" t="str">
            <v>玉川学園商店会</v>
          </cell>
          <cell r="C14" t="str">
            <v>第37回たまがわ夏まつり</v>
          </cell>
          <cell r="D14" t="str">
            <v>髙橋　靖昭</v>
          </cell>
          <cell r="E14">
            <v>40616</v>
          </cell>
          <cell r="F14">
            <v>3440910</v>
          </cell>
          <cell r="G14">
            <v>3440910</v>
          </cell>
          <cell r="H14">
            <v>2293000</v>
          </cell>
          <cell r="I14">
            <v>1146000</v>
          </cell>
          <cell r="J14">
            <v>1147000</v>
          </cell>
          <cell r="K14">
            <v>0</v>
          </cell>
          <cell r="L14">
            <v>0</v>
          </cell>
          <cell r="M14">
            <v>0</v>
          </cell>
          <cell r="N14">
            <v>0</v>
          </cell>
          <cell r="O14">
            <v>0</v>
          </cell>
          <cell r="P14">
            <v>2293000</v>
          </cell>
          <cell r="Q14">
            <v>40382</v>
          </cell>
          <cell r="R14">
            <v>40383</v>
          </cell>
          <cell r="S14" t="str">
            <v>玉川学園中央通り約３００ｍを歩行者天国とし、両側歩道上に提灯を設置、地域住民、各団体の夜店を出店。同時に、子ども絵画ポスター展を開催し、お菓子・風船の無料プレゼントも計画。イベントとして玉川太鼓、歌謡ショー、バンド演奏等を実施する。</v>
          </cell>
          <cell r="T14" t="str">
            <v>　地域を離れた若い世代が子供を連れて来場するなど「ふるさと夏まつり」の感を強くし、商店街活性化、地域住民との親睦等を図る。</v>
          </cell>
          <cell r="Y14" t="str">
            <v>なし</v>
          </cell>
          <cell r="Z14">
            <v>20000</v>
          </cell>
          <cell r="AB14">
            <v>26950</v>
          </cell>
          <cell r="AC14">
            <v>971000</v>
          </cell>
          <cell r="AD14">
            <v>900000</v>
          </cell>
          <cell r="AE14">
            <v>70000</v>
          </cell>
          <cell r="AF14">
            <v>920000</v>
          </cell>
          <cell r="AG14">
            <v>552960</v>
          </cell>
          <cell r="AH14">
            <v>3440910</v>
          </cell>
          <cell r="AO14">
            <v>0</v>
          </cell>
          <cell r="BS14" t="str">
            <v>積立金</v>
          </cell>
          <cell r="BT14">
            <v>12</v>
          </cell>
          <cell r="BU14" t="str">
            <v>第37回たまがわ夏まつり</v>
          </cell>
          <cell r="BV14" t="str">
            <v>玉川学園商店会</v>
          </cell>
        </row>
        <row r="15">
          <cell r="A15">
            <v>13</v>
          </cell>
          <cell r="B15" t="str">
            <v>玉川学園商店会</v>
          </cell>
          <cell r="C15" t="str">
            <v>ハッピークリスマスたまがわ2011</v>
          </cell>
          <cell r="D15" t="str">
            <v>髙橋　靖昭</v>
          </cell>
          <cell r="E15">
            <v>40616</v>
          </cell>
          <cell r="F15">
            <v>1777061</v>
          </cell>
          <cell r="G15">
            <v>1722061</v>
          </cell>
          <cell r="H15">
            <v>1148000</v>
          </cell>
          <cell r="I15">
            <v>574000</v>
          </cell>
          <cell r="J15">
            <v>574000</v>
          </cell>
          <cell r="K15">
            <v>0</v>
          </cell>
          <cell r="L15">
            <v>0</v>
          </cell>
          <cell r="M15">
            <v>0</v>
          </cell>
          <cell r="N15">
            <v>0</v>
          </cell>
          <cell r="O15">
            <v>0</v>
          </cell>
          <cell r="P15">
            <v>1148000</v>
          </cell>
          <cell r="Q15">
            <v>40496</v>
          </cell>
          <cell r="R15">
            <v>40559</v>
          </cell>
          <cell r="S15" t="str">
            <v>玉川大学や地域との共同で行う産学商住のイルミネーションの装飾は、街中を明るく照らしクリスマスムードを高める。
期間中、点灯式及びクリスマスイベントを実施。点灯式では幼稚園児の歌やトン汁の振る舞い、クリスマスイベントは、クリスマスを歌う夕べやお汁粉を振る舞う。</v>
          </cell>
          <cell r="T15" t="str">
            <v>　恒例となった一連のイベントを通じ地域の方々や玉川大学との交流を一層前進させ、学・商・住の協力で、地域の活性化に寄与する。</v>
          </cell>
          <cell r="Y15" t="str">
            <v>なし</v>
          </cell>
          <cell r="Z15">
            <v>65000</v>
          </cell>
          <cell r="AB15">
            <v>39900</v>
          </cell>
          <cell r="AC15">
            <v>1000000</v>
          </cell>
          <cell r="AD15">
            <v>450000</v>
          </cell>
          <cell r="AE15">
            <v>93500</v>
          </cell>
          <cell r="AF15">
            <v>30000</v>
          </cell>
          <cell r="AG15">
            <v>163661</v>
          </cell>
          <cell r="AH15">
            <v>1777061</v>
          </cell>
          <cell r="AO15">
            <v>0</v>
          </cell>
          <cell r="AQ15">
            <v>55000</v>
          </cell>
          <cell r="BS15" t="str">
            <v>積立金</v>
          </cell>
          <cell r="BT15">
            <v>13</v>
          </cell>
          <cell r="BU15" t="str">
            <v>ハッピークリスマスたまがわ2011</v>
          </cell>
          <cell r="BV15" t="str">
            <v>玉川学園商店会</v>
          </cell>
          <cell r="BW15" t="str">
            <v>餅つき大会のつきたて餅をを販売</v>
          </cell>
          <cell r="BY15">
            <v>55000</v>
          </cell>
        </row>
        <row r="16">
          <cell r="A16">
            <v>14</v>
          </cell>
          <cell r="B16" t="str">
            <v>玉川学園商店会  （共催　玉川学園南口商店会）</v>
          </cell>
          <cell r="C16" t="str">
            <v>第21回いきいきレシートたまがわ</v>
          </cell>
          <cell r="D16" t="str">
            <v>髙橋　靖昭</v>
          </cell>
          <cell r="E16">
            <v>40616</v>
          </cell>
          <cell r="F16">
            <v>636678</v>
          </cell>
          <cell r="G16">
            <v>636678</v>
          </cell>
          <cell r="H16">
            <v>424000</v>
          </cell>
          <cell r="I16">
            <v>318000</v>
          </cell>
          <cell r="J16">
            <v>106000</v>
          </cell>
          <cell r="K16">
            <v>0</v>
          </cell>
          <cell r="L16">
            <v>0</v>
          </cell>
          <cell r="M16">
            <v>0</v>
          </cell>
          <cell r="N16">
            <v>0</v>
          </cell>
          <cell r="O16">
            <v>0</v>
          </cell>
          <cell r="P16">
            <v>424000</v>
          </cell>
          <cell r="Q16">
            <v>40508</v>
          </cell>
          <cell r="R16">
            <v>40538</v>
          </cell>
          <cell r="S16" t="str">
            <v>販売促進事業として「いきいきレシートたまがわ」を玉川学園南口商店会と共同で実施する。実施期間中加盟店発行のレシート５０００円分で１回抽選することができ、１２月２４～２６日の３日間を抽選日とする。</v>
          </cell>
          <cell r="T16" t="str">
            <v>　玉川学園南口商店会との共催の販売促進事業は、購買エリアの拡大、地域に与えるインパクト、会員の意識改革に大きな効果が期待できる。来客増により、商業の活性化に貢献できる。また、会の親睦と活性化、特徴ある街づくりにも貢献する。</v>
          </cell>
          <cell r="Y16" t="str">
            <v>玉川学園南口商店街</v>
          </cell>
          <cell r="Z16">
            <v>31000</v>
          </cell>
          <cell r="AB16">
            <v>94868</v>
          </cell>
          <cell r="AD16">
            <v>450000</v>
          </cell>
          <cell r="AG16">
            <v>91810</v>
          </cell>
          <cell r="AH16">
            <v>636678</v>
          </cell>
          <cell r="AO16">
            <v>0</v>
          </cell>
          <cell r="BS16" t="str">
            <v>積立金</v>
          </cell>
          <cell r="BT16">
            <v>14</v>
          </cell>
          <cell r="BU16" t="str">
            <v>第21回いきいきレシートたまがわ</v>
          </cell>
          <cell r="BV16" t="str">
            <v>玉川学園商店会  （共催　玉川学園南口商店会）</v>
          </cell>
        </row>
        <row r="17">
          <cell r="A17">
            <v>15</v>
          </cell>
          <cell r="B17" t="str">
            <v>玉川学園南口商店会</v>
          </cell>
          <cell r="C17" t="str">
            <v>第26回玉川学園南口商店会夏祭り</v>
          </cell>
          <cell r="D17" t="str">
            <v>長谷川　雅宏</v>
          </cell>
          <cell r="E17">
            <v>40618</v>
          </cell>
          <cell r="F17">
            <v>3216250</v>
          </cell>
          <cell r="G17">
            <v>3193250</v>
          </cell>
          <cell r="H17">
            <v>2128000</v>
          </cell>
          <cell r="I17">
            <v>1064000</v>
          </cell>
          <cell r="J17">
            <v>1064000</v>
          </cell>
          <cell r="K17">
            <v>0</v>
          </cell>
          <cell r="L17">
            <v>0</v>
          </cell>
          <cell r="M17">
            <v>0</v>
          </cell>
          <cell r="N17">
            <v>0</v>
          </cell>
          <cell r="O17">
            <v>0</v>
          </cell>
          <cell r="P17">
            <v>2128000</v>
          </cell>
          <cell r="Q17">
            <v>40396</v>
          </cell>
          <cell r="R17">
            <v>40397</v>
          </cell>
          <cell r="S17" t="str">
            <v>小田急ＯＸ駐車場をメイン会場とした夏まつりを開催する。地域住民、各団体の夜店を出店。イベントはすいか割り等、ステージではエイサー、太鼓等を実施する。</v>
          </cell>
          <cell r="T17" t="str">
            <v>　商店会会員同士の連携が親密になり、商店会活動が円滑になる。また、地域住民との親睦等を図れる。</v>
          </cell>
          <cell r="Y17" t="str">
            <v>なし</v>
          </cell>
          <cell r="Z17">
            <v>7000</v>
          </cell>
          <cell r="AB17">
            <v>23150</v>
          </cell>
          <cell r="AC17">
            <v>1740000</v>
          </cell>
          <cell r="AD17">
            <v>810000</v>
          </cell>
          <cell r="AE17">
            <v>90000</v>
          </cell>
          <cell r="AF17">
            <v>240000</v>
          </cell>
          <cell r="AG17">
            <v>313100</v>
          </cell>
          <cell r="AH17">
            <v>3216250</v>
          </cell>
          <cell r="AO17">
            <v>0</v>
          </cell>
          <cell r="AQ17">
            <v>23000</v>
          </cell>
          <cell r="BS17" t="str">
            <v>積立金7/10
負担金3/10</v>
          </cell>
          <cell r="BT17">
            <v>15</v>
          </cell>
          <cell r="BU17" t="str">
            <v>第26回玉川学園南口商店会夏祭り</v>
          </cell>
          <cell r="BV17" t="str">
            <v>玉川学園南口商店会</v>
          </cell>
        </row>
        <row r="18">
          <cell r="A18">
            <v>16</v>
          </cell>
          <cell r="B18" t="str">
            <v>玉川学園南口商店会</v>
          </cell>
          <cell r="C18" t="str">
            <v>ハッピークリスマスたまがわ2011</v>
          </cell>
          <cell r="D18" t="str">
            <v>長谷川　雅宏</v>
          </cell>
          <cell r="E18">
            <v>40618</v>
          </cell>
          <cell r="F18">
            <v>514600</v>
          </cell>
          <cell r="G18">
            <v>514600</v>
          </cell>
          <cell r="H18">
            <v>343000</v>
          </cell>
          <cell r="I18">
            <v>257000</v>
          </cell>
          <cell r="J18">
            <v>86000</v>
          </cell>
          <cell r="K18">
            <v>0</v>
          </cell>
          <cell r="L18">
            <v>0</v>
          </cell>
          <cell r="M18">
            <v>0</v>
          </cell>
          <cell r="N18">
            <v>0</v>
          </cell>
          <cell r="O18">
            <v>0</v>
          </cell>
          <cell r="P18">
            <v>343000</v>
          </cell>
          <cell r="Q18">
            <v>40496</v>
          </cell>
          <cell r="R18">
            <v>40559</v>
          </cell>
          <cell r="S18" t="str">
            <v>イルミネーションを設置して雰囲気を盛り上げる。また、期間中バンドに出演いただき、コンサートを開催する。</v>
          </cell>
          <cell r="T18" t="str">
            <v>イルミネーション＝明るいということで、安心、安全のイメージとともに、地元でお買い物をしていただく為の意識付けにつながる。</v>
          </cell>
          <cell r="Y18" t="str">
            <v>なし</v>
          </cell>
          <cell r="Z18">
            <v>5000</v>
          </cell>
          <cell r="AB18">
            <v>2500</v>
          </cell>
          <cell r="AC18">
            <v>440000</v>
          </cell>
          <cell r="AE18">
            <v>20000</v>
          </cell>
          <cell r="AF18">
            <v>50000</v>
          </cell>
          <cell r="AG18">
            <v>2100</v>
          </cell>
          <cell r="AH18">
            <v>514600</v>
          </cell>
          <cell r="AO18">
            <v>0</v>
          </cell>
          <cell r="BS18" t="str">
            <v>積立金8/10
負担金2/10</v>
          </cell>
          <cell r="BT18">
            <v>16</v>
          </cell>
          <cell r="BU18" t="str">
            <v>ハッピークリスマスたまがわ2011</v>
          </cell>
          <cell r="BV18" t="str">
            <v>玉川学園南口商店会</v>
          </cell>
        </row>
        <row r="19">
          <cell r="A19">
            <v>17</v>
          </cell>
          <cell r="B19" t="str">
            <v>玉川学園南口商店会（共催　玉川学園商店会）</v>
          </cell>
          <cell r="C19" t="str">
            <v>第21回いきいきレシートたまがわ</v>
          </cell>
          <cell r="D19" t="str">
            <v>長谷川　雅宏</v>
          </cell>
          <cell r="E19" t="str">
            <v>学園共同申請</v>
          </cell>
          <cell r="F19">
            <v>636677</v>
          </cell>
          <cell r="G19">
            <v>636677</v>
          </cell>
          <cell r="H19">
            <v>424000</v>
          </cell>
          <cell r="I19">
            <v>318000</v>
          </cell>
          <cell r="J19">
            <v>106000</v>
          </cell>
          <cell r="K19">
            <v>0</v>
          </cell>
          <cell r="L19">
            <v>0</v>
          </cell>
          <cell r="M19">
            <v>0</v>
          </cell>
          <cell r="N19">
            <v>0</v>
          </cell>
          <cell r="O19">
            <v>0</v>
          </cell>
          <cell r="P19">
            <v>424000</v>
          </cell>
          <cell r="Q19">
            <v>40508</v>
          </cell>
          <cell r="R19">
            <v>40538</v>
          </cell>
          <cell r="S19" t="str">
            <v>　販売促進事業として「いきいきレシートたまがわ」を玉川学園商店会と共同で実施する。実施期間中加盟店発行のレシート５０００円分で１回抽選することができ、１２月２４～２６日の３日間を抽選日とする。</v>
          </cell>
          <cell r="T19" t="str">
            <v>　玉川学園商店会との共催の販売促進事業は、購買エリアの拡大、地域に与えるインパクト、会員の意識改革に大きな効果が期待できる。来客増により、商業の活性化に貢献できる。また、会の親睦と活性化、特徴ある街づくりにも貢献する。</v>
          </cell>
          <cell r="Y19" t="str">
            <v>玉川学園商店街</v>
          </cell>
          <cell r="Z19">
            <v>8000</v>
          </cell>
          <cell r="AB19">
            <v>94867</v>
          </cell>
          <cell r="AD19">
            <v>450000</v>
          </cell>
          <cell r="AG19">
            <v>91810</v>
          </cell>
          <cell r="AH19">
            <v>636677</v>
          </cell>
          <cell r="AO19">
            <v>0</v>
          </cell>
          <cell r="BS19" t="str">
            <v>積立金8/10
負担金2/10</v>
          </cell>
          <cell r="BT19">
            <v>17</v>
          </cell>
          <cell r="BU19" t="str">
            <v>第21回いきいきレシートたまがわ</v>
          </cell>
          <cell r="BV19" t="str">
            <v>玉川学園南口商店会（共催　玉川学園商店会）</v>
          </cell>
        </row>
        <row r="20">
          <cell r="A20">
            <v>18</v>
          </cell>
          <cell r="B20" t="str">
            <v>町田市立博物館前商店会</v>
          </cell>
          <cell r="C20" t="str">
            <v>七夕まつりスタンプラリー</v>
          </cell>
          <cell r="D20" t="str">
            <v>井上　忠雄</v>
          </cell>
          <cell r="E20">
            <v>40616</v>
          </cell>
          <cell r="F20">
            <v>350000</v>
          </cell>
          <cell r="G20">
            <v>350000</v>
          </cell>
          <cell r="H20">
            <v>233000</v>
          </cell>
          <cell r="I20">
            <v>175000</v>
          </cell>
          <cell r="J20">
            <v>58000</v>
          </cell>
          <cell r="K20">
            <v>0</v>
          </cell>
          <cell r="L20">
            <v>0</v>
          </cell>
          <cell r="M20">
            <v>0</v>
          </cell>
          <cell r="N20">
            <v>0</v>
          </cell>
          <cell r="O20">
            <v>0</v>
          </cell>
          <cell r="P20">
            <v>233000</v>
          </cell>
          <cell r="Q20">
            <v>40355</v>
          </cell>
          <cell r="R20">
            <v>40366</v>
          </cell>
          <cell r="S20" t="str">
            <v>期間中、各店頭に七夕飾りをディスプレイし、スタンプラリーを行い、スタンプを集めたお客様には記念品を贈呈する。</v>
          </cell>
          <cell r="T20" t="str">
            <v>七夕の華やかな飾りつけ、スタンプラリーのゲーム性で、集客アップをめざす。また、イベントを行うことで会員の結束力も強まる。</v>
          </cell>
          <cell r="Y20" t="str">
            <v>なし</v>
          </cell>
          <cell r="Z20">
            <v>1500</v>
          </cell>
          <cell r="AB20">
            <v>50000</v>
          </cell>
          <cell r="AC20">
            <v>230000</v>
          </cell>
          <cell r="AE20">
            <v>60000</v>
          </cell>
          <cell r="AG20">
            <v>10000</v>
          </cell>
          <cell r="AH20">
            <v>350000</v>
          </cell>
          <cell r="AO20">
            <v>0</v>
          </cell>
          <cell r="BS20" t="str">
            <v>積立金</v>
          </cell>
          <cell r="BT20">
            <v>18</v>
          </cell>
          <cell r="BU20" t="str">
            <v>七夕まつりスタンプラリー</v>
          </cell>
          <cell r="BV20" t="str">
            <v>町田市立博物館前商店会</v>
          </cell>
        </row>
        <row r="21">
          <cell r="A21">
            <v>19</v>
          </cell>
          <cell r="B21" t="str">
            <v>町田市立博物館前商店会</v>
          </cell>
          <cell r="C21" t="str">
            <v>年末年始イルミネーション</v>
          </cell>
          <cell r="D21" t="str">
            <v>井上　忠雄</v>
          </cell>
          <cell r="E21">
            <v>40616</v>
          </cell>
          <cell r="F21">
            <v>2408155</v>
          </cell>
          <cell r="G21">
            <v>2358155</v>
          </cell>
          <cell r="H21">
            <v>1572000</v>
          </cell>
          <cell r="I21">
            <v>786000</v>
          </cell>
          <cell r="J21">
            <v>786000</v>
          </cell>
          <cell r="K21">
            <v>0</v>
          </cell>
          <cell r="L21">
            <v>0</v>
          </cell>
          <cell r="M21">
            <v>0</v>
          </cell>
          <cell r="N21">
            <v>0</v>
          </cell>
          <cell r="O21">
            <v>0</v>
          </cell>
          <cell r="P21">
            <v>1572000</v>
          </cell>
          <cell r="Q21">
            <v>40508</v>
          </cell>
          <cell r="R21">
            <v>40543</v>
          </cell>
          <cell r="S21" t="str">
            <v>・チラシ、ポスターを作成
・チラシの配付
・歳末売り出し、クリスマスイルミネーション、抽選会の実施
　お買い上げ２００円毎に抽選券を１枚贈呈、抽選券５枚で１回抽選。期間中はＬＥＤライトを中心としたクリスマスイルミネーションで商店街を飾り、豪華で楽しい商店街の雰囲気を盛り上げる。</v>
          </cell>
          <cell r="T21" t="str">
            <v>　来店頻度の向上・期間中売上額の向上・イルミネーションによる地域話題づくりへの貢献。</v>
          </cell>
          <cell r="Y21" t="str">
            <v>なし</v>
          </cell>
          <cell r="Z21">
            <v>5000</v>
          </cell>
          <cell r="AB21">
            <v>478655</v>
          </cell>
          <cell r="AC21">
            <v>787500</v>
          </cell>
          <cell r="AD21">
            <v>950000</v>
          </cell>
          <cell r="AG21">
            <v>192000</v>
          </cell>
          <cell r="AH21">
            <v>2408155</v>
          </cell>
          <cell r="AO21">
            <v>0</v>
          </cell>
          <cell r="AQ21">
            <v>50000</v>
          </cell>
          <cell r="BS21" t="str">
            <v>積立金</v>
          </cell>
          <cell r="BT21">
            <v>19</v>
          </cell>
          <cell r="BU21" t="str">
            <v>年末年始イルミネーション</v>
          </cell>
          <cell r="BV21" t="str">
            <v>町田市立博物館前商店会</v>
          </cell>
        </row>
        <row r="22">
          <cell r="A22">
            <v>20</v>
          </cell>
          <cell r="B22" t="str">
            <v>藤の台ショッピングセンター</v>
          </cell>
          <cell r="C22" t="str">
            <v>藤の台ショッピングセンター夏祭り</v>
          </cell>
          <cell r="D22" t="str">
            <v>大和　義教</v>
          </cell>
          <cell r="E22">
            <v>40617</v>
          </cell>
          <cell r="F22">
            <v>1146000</v>
          </cell>
          <cell r="G22">
            <v>1146000</v>
          </cell>
          <cell r="H22">
            <v>764000</v>
          </cell>
          <cell r="I22">
            <v>382000</v>
          </cell>
          <cell r="J22">
            <v>382000</v>
          </cell>
          <cell r="K22">
            <v>0</v>
          </cell>
          <cell r="L22">
            <v>0</v>
          </cell>
          <cell r="M22">
            <v>0</v>
          </cell>
          <cell r="N22">
            <v>0</v>
          </cell>
          <cell r="O22">
            <v>0</v>
          </cell>
          <cell r="P22">
            <v>764000</v>
          </cell>
          <cell r="Q22">
            <v>40355</v>
          </cell>
          <cell r="R22">
            <v>40370</v>
          </cell>
          <cell r="S22" t="str">
            <v xml:space="preserve">・チラシ、ポスターを作成
・横断幕の設置・チラシの配付
・中元売り出し、抽選会【7/8～11】の実施
・掲示物の撤去
　実施期間中に加盟店で買い物した際のレシートが、抽選補助券となり、買い物をしながら抽選を楽しんでもらう。
</v>
          </cell>
          <cell r="T22" t="str">
            <v>　レシートが補助券になるため、１円も無駄にならないことから、通常の２０％増の販売促進効果が期待されます。</v>
          </cell>
          <cell r="Y22" t="str">
            <v>なし</v>
          </cell>
          <cell r="Z22">
            <v>100000</v>
          </cell>
          <cell r="AB22">
            <v>205000</v>
          </cell>
          <cell r="AD22">
            <v>885000</v>
          </cell>
          <cell r="AG22">
            <v>56000</v>
          </cell>
          <cell r="AH22">
            <v>1146000</v>
          </cell>
          <cell r="AO22">
            <v>0</v>
          </cell>
          <cell r="BS22" t="str">
            <v>積立金</v>
          </cell>
          <cell r="BT22">
            <v>20</v>
          </cell>
          <cell r="BU22" t="str">
            <v>藤の台ショッピングセンター夏祭り</v>
          </cell>
          <cell r="BV22" t="str">
            <v>藤の台ショッピングセンター</v>
          </cell>
        </row>
        <row r="23">
          <cell r="A23">
            <v>21</v>
          </cell>
          <cell r="B23" t="str">
            <v>藤の台ショッピングセンター</v>
          </cell>
          <cell r="C23" t="str">
            <v>平成２３年度　歳末福引大売出し</v>
          </cell>
          <cell r="D23" t="str">
            <v>大和　義教</v>
          </cell>
          <cell r="E23">
            <v>40617</v>
          </cell>
          <cell r="F23">
            <v>1209900</v>
          </cell>
          <cell r="G23">
            <v>1209900</v>
          </cell>
          <cell r="H23">
            <v>806000</v>
          </cell>
          <cell r="I23">
            <v>403000</v>
          </cell>
          <cell r="J23">
            <v>403000</v>
          </cell>
          <cell r="K23">
            <v>0</v>
          </cell>
          <cell r="L23">
            <v>0</v>
          </cell>
          <cell r="M23">
            <v>0</v>
          </cell>
          <cell r="N23">
            <v>0</v>
          </cell>
          <cell r="O23">
            <v>0</v>
          </cell>
          <cell r="P23">
            <v>806000</v>
          </cell>
          <cell r="Q23">
            <v>40513</v>
          </cell>
          <cell r="R23">
            <v>40531</v>
          </cell>
          <cell r="S23" t="str">
            <v xml:space="preserve">・チラシ、ポスターを作成
・横断幕の設置・チラシの配付
・歳末売り出し、抽選会【12/16～19】の実施
・掲示物の撤去
　実施期間中に加盟店で買い物した際のレシートが、抽選補助券となり、買い物をしながら抽選を楽しんでもらう。
</v>
          </cell>
          <cell r="T23" t="str">
            <v>　レシートが補助券になるため、１円も無駄にならないことから、通常の２０％増の販売促進効果が期待されます。</v>
          </cell>
          <cell r="Y23" t="str">
            <v>なし</v>
          </cell>
          <cell r="Z23">
            <v>100000</v>
          </cell>
          <cell r="AB23">
            <v>268900</v>
          </cell>
          <cell r="AD23">
            <v>885000</v>
          </cell>
          <cell r="AG23">
            <v>56000</v>
          </cell>
          <cell r="AH23">
            <v>1209900</v>
          </cell>
          <cell r="AO23">
            <v>0</v>
          </cell>
          <cell r="BS23" t="str">
            <v>積立金</v>
          </cell>
          <cell r="BT23">
            <v>21</v>
          </cell>
          <cell r="BU23" t="str">
            <v>平成２３年度　歳末福引大売出し</v>
          </cell>
          <cell r="BV23" t="str">
            <v>藤の台ショッピングセンター</v>
          </cell>
        </row>
        <row r="24">
          <cell r="A24">
            <v>22</v>
          </cell>
          <cell r="B24" t="str">
            <v>町田木曽団地名店会</v>
          </cell>
          <cell r="C24" t="str">
            <v>総額１００万円！中元大売出し</v>
          </cell>
          <cell r="D24" t="str">
            <v>高瀬　憲一</v>
          </cell>
          <cell r="E24">
            <v>40619</v>
          </cell>
          <cell r="F24">
            <v>1287415</v>
          </cell>
          <cell r="G24">
            <v>1277415</v>
          </cell>
          <cell r="H24">
            <v>850000</v>
          </cell>
          <cell r="I24">
            <v>638000</v>
          </cell>
          <cell r="J24">
            <v>212000</v>
          </cell>
          <cell r="K24">
            <v>0</v>
          </cell>
          <cell r="L24">
            <v>0</v>
          </cell>
          <cell r="M24">
            <v>0</v>
          </cell>
          <cell r="N24">
            <v>0</v>
          </cell>
          <cell r="O24">
            <v>0</v>
          </cell>
          <cell r="P24">
            <v>850000</v>
          </cell>
          <cell r="Q24">
            <v>40446</v>
          </cell>
          <cell r="R24">
            <v>40482</v>
          </cell>
          <cell r="S24" t="str">
            <v>・チラシ、ポスターを作成
・チラシの配付
・売り出しスタンプラリー【9/25～10/17】、抽選会【10/15～17】の実施
・お買物券利用期間【10/15～10/31】
　実施期間中に加盟店で買い物した際スタンプを押す。スタンプを集めると抽選会に参加できる。景品は両商店会で使用できるお買物券にする。</v>
          </cell>
          <cell r="T24" t="str">
            <v>　両商店会の共催は今年で３回目となり、お互いの顧客を新規に獲得できるばかりでなく、多くの地域住民に商店街の存在を知ってもらえ、アピールができる。</v>
          </cell>
          <cell r="Y24" t="str">
            <v>山崎団地名店会</v>
          </cell>
          <cell r="Z24">
            <v>10000</v>
          </cell>
          <cell r="AB24">
            <v>329815</v>
          </cell>
          <cell r="AD24">
            <v>900000</v>
          </cell>
          <cell r="AG24">
            <v>57600</v>
          </cell>
          <cell r="AH24">
            <v>1287415</v>
          </cell>
          <cell r="AO24">
            <v>0</v>
          </cell>
          <cell r="BS24" t="str">
            <v>積立金</v>
          </cell>
          <cell r="BT24">
            <v>22</v>
          </cell>
          <cell r="BU24" t="str">
            <v>総額１００万円！中元大売出し</v>
          </cell>
          <cell r="BV24" t="str">
            <v>町田木曽団地名店会</v>
          </cell>
        </row>
        <row r="25">
          <cell r="A25">
            <v>23</v>
          </cell>
          <cell r="B25" t="str">
            <v>町田木曽団地名店会</v>
          </cell>
          <cell r="C25" t="str">
            <v>総額１００万円！歳末大売出し</v>
          </cell>
          <cell r="D25" t="str">
            <v>高瀬　憲一</v>
          </cell>
          <cell r="E25">
            <v>40619</v>
          </cell>
          <cell r="F25">
            <v>3086000</v>
          </cell>
          <cell r="G25">
            <v>3086000</v>
          </cell>
          <cell r="H25">
            <v>2057000</v>
          </cell>
          <cell r="I25">
            <v>1028000</v>
          </cell>
          <cell r="J25">
            <v>1029000</v>
          </cell>
          <cell r="K25">
            <v>0</v>
          </cell>
          <cell r="L25">
            <v>0</v>
          </cell>
          <cell r="M25">
            <v>0</v>
          </cell>
          <cell r="N25">
            <v>0</v>
          </cell>
          <cell r="O25">
            <v>0</v>
          </cell>
          <cell r="P25">
            <v>2057000</v>
          </cell>
          <cell r="Q25">
            <v>40383</v>
          </cell>
          <cell r="R25">
            <v>40384</v>
          </cell>
          <cell r="S25" t="str">
            <v>　夏休み期間実施する。
商店街に大舞台を設置し、歌謡・ものまね・パフォーマーを中心にショーを繰り広げる。また、全体に夜店（模擬店）を配置し、来店者に楽しんでいただく。さらに、商店会自前の山車で、子供を中心に練り歩き、お囃子を聞いてもらいながら山崎団地を故郷として感じてもらう。</v>
          </cell>
          <cell r="T25" t="str">
            <v>山崎団地商店会恒例行事であり、「ふるさと夏祭り」として地域に定着し、近隣住民にも楽しんでいただけることにより、山崎団地商店街の存在を再確認してもらえる。売上げ確保も目指す。</v>
          </cell>
          <cell r="Y25" t="str">
            <v>なし</v>
          </cell>
          <cell r="Z25">
            <v>5000</v>
          </cell>
          <cell r="AB25">
            <v>455000</v>
          </cell>
          <cell r="AC25">
            <v>841000</v>
          </cell>
          <cell r="AE25">
            <v>24000</v>
          </cell>
          <cell r="AF25">
            <v>1700000</v>
          </cell>
          <cell r="AG25">
            <v>66000</v>
          </cell>
          <cell r="AH25">
            <v>3086000</v>
          </cell>
          <cell r="AO25">
            <v>0</v>
          </cell>
          <cell r="BS25" t="str">
            <v>積立金</v>
          </cell>
          <cell r="BT25">
            <v>23</v>
          </cell>
          <cell r="BU25" t="str">
            <v>総額１００万円！歳末大売出し</v>
          </cell>
          <cell r="BV25" t="str">
            <v>町田木曽団地名店会</v>
          </cell>
        </row>
        <row r="26">
          <cell r="A26">
            <v>24</v>
          </cell>
          <cell r="B26" t="str">
            <v>町田木曽団地名店会
（共催 山崎団地名店会）</v>
          </cell>
          <cell r="C26" t="str">
            <v>やまきそスタンプラリー2011</v>
          </cell>
          <cell r="D26" t="str">
            <v>高瀬　憲一</v>
          </cell>
          <cell r="E26">
            <v>40619</v>
          </cell>
          <cell r="F26">
            <v>1953225</v>
          </cell>
          <cell r="G26">
            <v>1918225</v>
          </cell>
          <cell r="H26">
            <v>1278000</v>
          </cell>
          <cell r="I26">
            <v>639000</v>
          </cell>
          <cell r="J26">
            <v>639000</v>
          </cell>
          <cell r="K26">
            <v>0</v>
          </cell>
          <cell r="L26">
            <v>0</v>
          </cell>
          <cell r="M26">
            <v>0</v>
          </cell>
          <cell r="N26">
            <v>0</v>
          </cell>
          <cell r="O26">
            <v>0</v>
          </cell>
          <cell r="P26">
            <v>1278000</v>
          </cell>
          <cell r="Q26">
            <v>40509</v>
          </cell>
          <cell r="R26">
            <v>40543</v>
          </cell>
          <cell r="S26" t="str">
            <v>　お買い上げ額３００円ごとに抽選券を１枚贈呈し、抽選券５枚で１回の福引抽選。現金つかみ取りによる商店会で使用できる金券など、多数のランク・品揃えで満足感を高める。又期間中商店街をクリスマスイルミネーションで装飾し、買い物を楽しんでいただく工夫を随所に施す。</v>
          </cell>
          <cell r="T26" t="str">
            <v>　地域のクリスマススポットとして買い物客以外も楽しめ、年末の売上げも向上。他地域に負けない集客力や、商店街全店で１年の感謝を込めることで共通の連帯感が生まれる。</v>
          </cell>
          <cell r="Y26" t="str">
            <v>なし</v>
          </cell>
          <cell r="Z26">
            <v>12000</v>
          </cell>
          <cell r="AB26">
            <v>540475</v>
          </cell>
          <cell r="AC26">
            <v>420000</v>
          </cell>
          <cell r="AD26">
            <v>935000</v>
          </cell>
          <cell r="AG26">
            <v>57750</v>
          </cell>
          <cell r="AH26">
            <v>1953225</v>
          </cell>
          <cell r="AO26">
            <v>0</v>
          </cell>
          <cell r="AQ26">
            <v>35000</v>
          </cell>
          <cell r="BS26" t="str">
            <v>積立金8
負担金2</v>
          </cell>
          <cell r="BT26">
            <v>24</v>
          </cell>
          <cell r="BU26" t="str">
            <v>やまきそスタンプラリー2011</v>
          </cell>
          <cell r="BV26" t="str">
            <v>町田木曽団地名店会
（共催 山崎団地名店会）</v>
          </cell>
        </row>
        <row r="27">
          <cell r="A27">
            <v>25</v>
          </cell>
          <cell r="B27" t="str">
            <v>山崎団地名店会</v>
          </cell>
          <cell r="C27" t="str">
            <v>2011年度「風流夜店祭り」</v>
          </cell>
          <cell r="D27" t="str">
            <v>福島　行雄</v>
          </cell>
          <cell r="E27">
            <v>40239</v>
          </cell>
          <cell r="F27">
            <v>1378265</v>
          </cell>
          <cell r="G27">
            <v>1378265</v>
          </cell>
          <cell r="H27">
            <v>918000</v>
          </cell>
          <cell r="I27">
            <v>459000</v>
          </cell>
          <cell r="J27">
            <v>459000</v>
          </cell>
          <cell r="K27">
            <v>0</v>
          </cell>
          <cell r="L27">
            <v>0</v>
          </cell>
          <cell r="M27">
            <v>0</v>
          </cell>
          <cell r="N27">
            <v>0</v>
          </cell>
          <cell r="O27">
            <v>0</v>
          </cell>
          <cell r="P27">
            <v>918000</v>
          </cell>
          <cell r="Q27">
            <v>40355</v>
          </cell>
          <cell r="R27">
            <v>40370</v>
          </cell>
          <cell r="S27" t="str">
            <v>・チラシ、ポスターを作成
・看板等の設置
・歳末売り出し、抽選会の実施
・掲示物の撤去
　２００円，１０００円お買上げ毎に１枚抽選補助券を贈呈。２０００円で１回抽選できる。商店街で使用できる金券を贈呈。</v>
          </cell>
          <cell r="T27" t="str">
            <v>　例年中元は、大変お客様に好評で、期間中売り上げが上がり賑わいをみせ、商店街の存在を再認識してもらえる。</v>
          </cell>
          <cell r="Y27" t="str">
            <v>なし</v>
          </cell>
          <cell r="Z27">
            <v>3300</v>
          </cell>
          <cell r="AB27">
            <v>325385</v>
          </cell>
          <cell r="AD27">
            <v>900000</v>
          </cell>
          <cell r="AG27">
            <v>152880</v>
          </cell>
          <cell r="AH27">
            <v>1378265</v>
          </cell>
          <cell r="AO27">
            <v>0</v>
          </cell>
          <cell r="BS27" t="str">
            <v>積立金</v>
          </cell>
          <cell r="BT27">
            <v>25</v>
          </cell>
          <cell r="BU27" t="str">
            <v>2011年度「風流夜店祭り」</v>
          </cell>
          <cell r="BV27" t="str">
            <v>山崎団地名店会</v>
          </cell>
        </row>
        <row r="28">
          <cell r="A28">
            <v>26</v>
          </cell>
          <cell r="B28" t="str">
            <v>山崎団地名店会</v>
          </cell>
          <cell r="C28" t="str">
            <v>2011年度｢歳末福引感謝フェア｣</v>
          </cell>
          <cell r="D28" t="str">
            <v>福島　行雄</v>
          </cell>
          <cell r="E28">
            <v>40239</v>
          </cell>
          <cell r="F28">
            <v>1400000</v>
          </cell>
          <cell r="G28">
            <v>1400000</v>
          </cell>
          <cell r="H28">
            <v>933000</v>
          </cell>
          <cell r="I28">
            <v>466000</v>
          </cell>
          <cell r="J28">
            <v>467000</v>
          </cell>
          <cell r="K28">
            <v>0</v>
          </cell>
          <cell r="L28">
            <v>0</v>
          </cell>
          <cell r="M28">
            <v>0</v>
          </cell>
          <cell r="N28">
            <v>0</v>
          </cell>
          <cell r="O28">
            <v>0</v>
          </cell>
          <cell r="P28">
            <v>933000</v>
          </cell>
          <cell r="Q28">
            <v>40509</v>
          </cell>
          <cell r="R28">
            <v>40524</v>
          </cell>
          <cell r="S28" t="str">
            <v>・チラシ、ポスターを作成
・看板等の設置
・歳末売り出し、抽選会の実施
・掲示物の撤去
　２００円，１０００円お買上げ毎に１枚抽選補助券を贈呈。２０００円で１回抽選できる。商店街で使用できる金券を贈呈。</v>
          </cell>
          <cell r="T28" t="str">
            <v>　歳末特売セールとクリスマスセールの効果により、売り上げが上がり、賑わいをみせ、商店街の存在を再認識してもらえる。</v>
          </cell>
          <cell r="Y28" t="str">
            <v>なし</v>
          </cell>
          <cell r="Z28">
            <v>3500</v>
          </cell>
          <cell r="AB28">
            <v>347120</v>
          </cell>
          <cell r="AD28">
            <v>900000</v>
          </cell>
          <cell r="AG28">
            <v>152880</v>
          </cell>
          <cell r="AH28">
            <v>1400000</v>
          </cell>
          <cell r="AO28">
            <v>0</v>
          </cell>
          <cell r="BS28" t="str">
            <v>積立金</v>
          </cell>
          <cell r="BT28">
            <v>26</v>
          </cell>
          <cell r="BU28" t="str">
            <v>2011年度｢歳末福引感謝フェア｣</v>
          </cell>
          <cell r="BV28" t="str">
            <v>山崎団地名店会</v>
          </cell>
        </row>
        <row r="29">
          <cell r="A29">
            <v>27</v>
          </cell>
          <cell r="B29" t="str">
            <v>鶴川団地中央商店会</v>
          </cell>
          <cell r="C29" t="str">
            <v>平成２３年中元福引大売出し</v>
          </cell>
          <cell r="D29" t="str">
            <v>杉山　憲夫</v>
          </cell>
          <cell r="E29">
            <v>40602</v>
          </cell>
          <cell r="F29">
            <v>1491881</v>
          </cell>
          <cell r="G29">
            <v>1332681</v>
          </cell>
          <cell r="H29">
            <v>888000</v>
          </cell>
          <cell r="I29">
            <v>444000</v>
          </cell>
          <cell r="J29">
            <v>444000</v>
          </cell>
          <cell r="K29">
            <v>0</v>
          </cell>
          <cell r="L29">
            <v>0</v>
          </cell>
          <cell r="M29">
            <v>0</v>
          </cell>
          <cell r="N29">
            <v>0</v>
          </cell>
          <cell r="O29">
            <v>0</v>
          </cell>
          <cell r="P29">
            <v>888000</v>
          </cell>
          <cell r="Q29">
            <v>40354</v>
          </cell>
          <cell r="R29">
            <v>40390</v>
          </cell>
          <cell r="S29" t="str">
            <v>・チラシの作成
・横断幕の設置
・チラシの配布
・中元売り出し、抽選会の実施
・掲示物の撤去
　　１００円お買い上げごとに抽選補助券１枚（１０枚で１回抽選）
　　１０００円お買い上げごとに抽選券１枚（１枚で１回抽選）　　
　　全店２２店舗が参加</v>
          </cell>
          <cell r="T29" t="str">
            <v>　恒例行事となりお客様が大変楽しみにしていて、売出しを通じて商店街のアピールやお客様との交流ができ、地域密着型の商店街として認識される。また、商店街会員同士の連帯感が深まる。</v>
          </cell>
          <cell r="Y29" t="str">
            <v>なし</v>
          </cell>
          <cell r="Z29">
            <v>3800</v>
          </cell>
          <cell r="AB29">
            <v>240681</v>
          </cell>
          <cell r="AD29">
            <v>1059200</v>
          </cell>
          <cell r="AG29">
            <v>192000</v>
          </cell>
          <cell r="AH29">
            <v>1491881</v>
          </cell>
          <cell r="AO29">
            <v>0</v>
          </cell>
          <cell r="AQ29">
            <v>159200</v>
          </cell>
          <cell r="BS29" t="str">
            <v>積立金</v>
          </cell>
          <cell r="BT29">
            <v>27</v>
          </cell>
          <cell r="BU29" t="str">
            <v>平成２３年中元福引大売出し</v>
          </cell>
          <cell r="BV29" t="str">
            <v>鶴川団地中央商店会</v>
          </cell>
        </row>
        <row r="30">
          <cell r="A30">
            <v>28</v>
          </cell>
          <cell r="B30" t="str">
            <v>鶴川団地中央商店会</v>
          </cell>
          <cell r="C30" t="str">
            <v>平成２３年歳末福引大売出し</v>
          </cell>
          <cell r="D30" t="str">
            <v>杉山　憲夫</v>
          </cell>
          <cell r="E30">
            <v>40602</v>
          </cell>
          <cell r="F30">
            <v>1648381</v>
          </cell>
          <cell r="G30">
            <v>1332681</v>
          </cell>
          <cell r="H30">
            <v>888000</v>
          </cell>
          <cell r="I30">
            <v>444000</v>
          </cell>
          <cell r="J30">
            <v>444000</v>
          </cell>
          <cell r="K30">
            <v>0</v>
          </cell>
          <cell r="L30">
            <v>0</v>
          </cell>
          <cell r="M30">
            <v>0</v>
          </cell>
          <cell r="N30">
            <v>0</v>
          </cell>
          <cell r="O30">
            <v>0</v>
          </cell>
          <cell r="P30">
            <v>888000</v>
          </cell>
          <cell r="Q30">
            <v>40508</v>
          </cell>
          <cell r="R30">
            <v>40537</v>
          </cell>
          <cell r="S30" t="str">
            <v xml:space="preserve">・チラシの作成
・横断幕の設置・イルミネーションの装飾
・チラシの配布
・歳末売り出し、抽選会の実施
・掲示物の撤去
　　　１００円お買い上げごとに抽選補助券１枚（１０枚で１回抽選）
　　　１０００円お買い上げごとに抽選券１枚（１枚で１回抽選）　　
　　　全店２２店舗が参加
</v>
          </cell>
          <cell r="T30" t="str">
            <v xml:space="preserve">　恒例行事となりお客様が大変楽しみにしていて、売出しを通じて商店街のアピールやお客様との交流ができ、地域密着型の商店街として認識される。また、商店街会員同士の連帯感が深まる。
</v>
          </cell>
          <cell r="Y30" t="str">
            <v>なし</v>
          </cell>
          <cell r="Z30">
            <v>4000</v>
          </cell>
          <cell r="AB30">
            <v>240681</v>
          </cell>
          <cell r="AD30">
            <v>1215700</v>
          </cell>
          <cell r="AG30">
            <v>192000</v>
          </cell>
          <cell r="AH30">
            <v>1648381</v>
          </cell>
          <cell r="AO30">
            <v>0</v>
          </cell>
          <cell r="AQ30">
            <v>315700</v>
          </cell>
          <cell r="BS30" t="str">
            <v>積立金</v>
          </cell>
          <cell r="BT30">
            <v>28</v>
          </cell>
          <cell r="BU30" t="str">
            <v>平成２３年歳末福引大売出し</v>
          </cell>
          <cell r="BV30" t="str">
            <v>鶴川団地中央商店会</v>
          </cell>
        </row>
        <row r="31">
          <cell r="A31">
            <v>29</v>
          </cell>
          <cell r="B31" t="str">
            <v>鶴川団地センター名店会</v>
          </cell>
          <cell r="C31" t="str">
            <v>2011年中元福引大売出し</v>
          </cell>
          <cell r="D31" t="str">
            <v>井上　康広</v>
          </cell>
          <cell r="E31">
            <v>40612</v>
          </cell>
          <cell r="F31">
            <v>2288452</v>
          </cell>
          <cell r="G31">
            <v>2288452</v>
          </cell>
          <cell r="H31">
            <v>1525000</v>
          </cell>
          <cell r="I31">
            <v>762000</v>
          </cell>
          <cell r="J31">
            <v>763000</v>
          </cell>
          <cell r="K31">
            <v>0</v>
          </cell>
          <cell r="L31">
            <v>0</v>
          </cell>
          <cell r="M31">
            <v>0</v>
          </cell>
          <cell r="N31">
            <v>0</v>
          </cell>
          <cell r="O31">
            <v>0</v>
          </cell>
          <cell r="P31">
            <v>1525000</v>
          </cell>
          <cell r="Q31">
            <v>40467</v>
          </cell>
          <cell r="R31">
            <v>40468</v>
          </cell>
          <cell r="S31" t="str">
            <v>　フリーマーケットを開催し、地域の人たちとの恒例のイベント。特設ステージで、ゲーム・音楽・抽選会などのアトラクションを実施し、集まった地域の人たちに楽しんでもらう。地域の人たちに日頃の感謝を込めたイベントにし、各個店のアピールも催す。</v>
          </cell>
          <cell r="T31" t="str">
            <v>地域の人たちとの結びつきが強くなり、宣伝効果大である。また、地域貢献のアピール、会員同士の親睦、新規会員勧誘などにも効果がある。</v>
          </cell>
          <cell r="Y31" t="str">
            <v>なし</v>
          </cell>
          <cell r="Z31">
            <v>5000</v>
          </cell>
          <cell r="AB31">
            <v>682650</v>
          </cell>
          <cell r="AC31">
            <v>337430</v>
          </cell>
          <cell r="AD31">
            <v>170162</v>
          </cell>
          <cell r="AE31">
            <v>108600</v>
          </cell>
          <cell r="AF31">
            <v>823000</v>
          </cell>
          <cell r="AG31">
            <v>166610</v>
          </cell>
          <cell r="AH31">
            <v>2288452</v>
          </cell>
          <cell r="AO31">
            <v>0</v>
          </cell>
          <cell r="BS31" t="str">
            <v>負担金</v>
          </cell>
          <cell r="BT31">
            <v>29</v>
          </cell>
          <cell r="BU31" t="str">
            <v>2011年中元福引大売出し</v>
          </cell>
          <cell r="BV31" t="str">
            <v>鶴川団地センター名店会</v>
          </cell>
        </row>
        <row r="32">
          <cell r="A32">
            <v>30</v>
          </cell>
          <cell r="B32" t="str">
            <v>鶴川団地センター名店会</v>
          </cell>
          <cell r="C32" t="str">
            <v>2011年歳末福引大売出し</v>
          </cell>
          <cell r="D32" t="str">
            <v>井上　康広</v>
          </cell>
          <cell r="E32">
            <v>40612</v>
          </cell>
          <cell r="F32">
            <v>1642770</v>
          </cell>
          <cell r="G32">
            <v>1642770</v>
          </cell>
          <cell r="H32">
            <v>1095000</v>
          </cell>
          <cell r="I32">
            <v>547000</v>
          </cell>
          <cell r="J32">
            <v>548000</v>
          </cell>
          <cell r="K32">
            <v>0</v>
          </cell>
          <cell r="L32">
            <v>0</v>
          </cell>
          <cell r="M32">
            <v>0</v>
          </cell>
          <cell r="N32">
            <v>0</v>
          </cell>
          <cell r="O32">
            <v>0</v>
          </cell>
          <cell r="P32">
            <v>1095000</v>
          </cell>
          <cell r="Q32">
            <v>40379</v>
          </cell>
          <cell r="R32">
            <v>40412</v>
          </cell>
          <cell r="S32" t="str">
            <v>・チラシ、ポスター、のぼりを作成
・チラシの配付
・期間中、買い物金額により抽選券を配布。最終日のお祭り当日,お米や日用品、その他商店賞などを取り揃えた大抽選会を行う。
・お祭りでは、歌謡ショー・各種演奏、ゲーム、バザー、模擬店などの催し物を行う。</v>
          </cell>
          <cell r="T32" t="str">
            <v>　ポスターやチラシにより宣伝効果が上がり、抽選会での景品が買物意欲を注ぎ売上アップにつながる。また、お祭りの各種イベントにより地域交流やふれあいができる。</v>
          </cell>
          <cell r="Y32" t="str">
            <v>なし</v>
          </cell>
          <cell r="Z32">
            <v>17900</v>
          </cell>
          <cell r="AB32">
            <v>400085</v>
          </cell>
          <cell r="AC32">
            <v>186500</v>
          </cell>
          <cell r="AD32">
            <v>668000</v>
          </cell>
          <cell r="AF32">
            <v>250000</v>
          </cell>
          <cell r="AG32">
            <v>138185</v>
          </cell>
          <cell r="AH32">
            <v>1642770</v>
          </cell>
          <cell r="AO32">
            <v>0</v>
          </cell>
          <cell r="BS32" t="str">
            <v>積立金1/2
負担金1/2</v>
          </cell>
          <cell r="BT32">
            <v>30</v>
          </cell>
          <cell r="BU32" t="str">
            <v>2011年歳末福引大売出し</v>
          </cell>
          <cell r="BV32" t="str">
            <v>鶴川団地センター名店会</v>
          </cell>
        </row>
        <row r="33">
          <cell r="A33">
            <v>31</v>
          </cell>
          <cell r="B33" t="str">
            <v>金井商店会</v>
          </cell>
          <cell r="C33" t="str">
            <v>フェスティバル2011</v>
          </cell>
          <cell r="D33" t="str">
            <v>林　伸光</v>
          </cell>
          <cell r="E33">
            <v>40625</v>
          </cell>
          <cell r="F33">
            <v>1202856</v>
          </cell>
          <cell r="G33">
            <v>1202856</v>
          </cell>
          <cell r="H33">
            <v>801000</v>
          </cell>
          <cell r="I33">
            <v>400000</v>
          </cell>
          <cell r="J33">
            <v>401000</v>
          </cell>
          <cell r="K33">
            <v>0</v>
          </cell>
          <cell r="L33">
            <v>0</v>
          </cell>
          <cell r="M33">
            <v>0</v>
          </cell>
          <cell r="N33">
            <v>0</v>
          </cell>
          <cell r="O33">
            <v>0</v>
          </cell>
          <cell r="P33">
            <v>801000</v>
          </cell>
          <cell r="Q33">
            <v>40513</v>
          </cell>
          <cell r="R33">
            <v>40537</v>
          </cell>
          <cell r="S33" t="str">
            <v xml:space="preserve">・チラシ、ポスター、のぼりを作成
・チラシの配付
・期間中、買い物金額によりその場で当たる三角くじを実施
・景品…新潟コシヒカリ２kg，その他商店賞も実施します。
</v>
          </cell>
          <cell r="T33" t="str">
            <v xml:space="preserve">期間中のくじ引きにより、通常のお買い物に面白さ・楽しさが加わり、買い物意欲が増大し、売り上げが上昇する。お客様との交流も図れる。
</v>
          </cell>
          <cell r="Y33" t="str">
            <v>なし</v>
          </cell>
          <cell r="Z33">
            <v>17984</v>
          </cell>
          <cell r="AB33">
            <v>255090</v>
          </cell>
          <cell r="AD33">
            <v>895000</v>
          </cell>
          <cell r="AG33">
            <v>52766</v>
          </cell>
          <cell r="AH33">
            <v>1202856</v>
          </cell>
          <cell r="AO33">
            <v>0</v>
          </cell>
          <cell r="BS33" t="str">
            <v>積立金1/2
負担金1/2</v>
          </cell>
          <cell r="BT33">
            <v>31</v>
          </cell>
          <cell r="BU33" t="str">
            <v>フェスティバル2011</v>
          </cell>
          <cell r="BV33" t="str">
            <v>金井商店会</v>
          </cell>
        </row>
        <row r="34">
          <cell r="A34">
            <v>32</v>
          </cell>
          <cell r="B34" t="str">
            <v>南共栄会商店街</v>
          </cell>
          <cell r="C34" t="str">
            <v>第２６回夏祭り</v>
          </cell>
          <cell r="D34" t="str">
            <v>松田　正治</v>
          </cell>
          <cell r="E34">
            <v>40611</v>
          </cell>
          <cell r="F34">
            <v>583000</v>
          </cell>
          <cell r="G34">
            <v>583000</v>
          </cell>
          <cell r="H34">
            <v>388000</v>
          </cell>
          <cell r="I34">
            <v>291000</v>
          </cell>
          <cell r="J34">
            <v>97000</v>
          </cell>
          <cell r="K34">
            <v>627824</v>
          </cell>
          <cell r="L34">
            <v>627824</v>
          </cell>
          <cell r="M34">
            <v>388000</v>
          </cell>
          <cell r="N34">
            <v>291000</v>
          </cell>
          <cell r="O34">
            <v>97000</v>
          </cell>
          <cell r="P34">
            <v>0</v>
          </cell>
          <cell r="Q34">
            <v>40271</v>
          </cell>
          <cell r="R34">
            <v>40272</v>
          </cell>
          <cell r="S34" t="str">
            <v>　桜並木のある恩田川に面した商店会の好条件を利用し、商店会前の広場を会場として開催する。
恩田川沿いのさくらを楽しんだ人たちに、和太鼓の演奏や模擬店やビンゴゲームなど商店会の実施した催し物を楽しんでもらう。
ビンゴ券は当日商店会にて３００円以上お買上げのお客様に配布。</v>
          </cell>
          <cell r="T34" t="str">
            <v>　普段、利用してもらっているお客様に対する感謝と、新しいお客様へのアピールが出来る。商店会存在の再認識と商店会の活性化が見込める。</v>
          </cell>
          <cell r="Y34" t="str">
            <v>なし</v>
          </cell>
          <cell r="Z34">
            <v>1300</v>
          </cell>
          <cell r="AB34">
            <v>50000</v>
          </cell>
          <cell r="AC34">
            <v>20000</v>
          </cell>
          <cell r="AD34">
            <v>350000</v>
          </cell>
          <cell r="AF34">
            <v>40000</v>
          </cell>
          <cell r="AG34">
            <v>123000</v>
          </cell>
          <cell r="AH34">
            <v>583000</v>
          </cell>
          <cell r="AI34">
            <v>44730</v>
          </cell>
          <cell r="AJ34">
            <v>30000</v>
          </cell>
          <cell r="AK34">
            <v>396668</v>
          </cell>
          <cell r="AM34">
            <v>45000</v>
          </cell>
          <cell r="AN34">
            <v>111426</v>
          </cell>
          <cell r="AO34">
            <v>627824</v>
          </cell>
          <cell r="BS34" t="str">
            <v>積立金</v>
          </cell>
          <cell r="BT34">
            <v>32</v>
          </cell>
          <cell r="BU34" t="str">
            <v>第２６回夏祭り</v>
          </cell>
          <cell r="BV34" t="str">
            <v>南共栄会商店街</v>
          </cell>
        </row>
        <row r="35">
          <cell r="A35">
            <v>33</v>
          </cell>
          <cell r="B35" t="str">
            <v>南共栄会商店街</v>
          </cell>
          <cell r="C35" t="str">
            <v>２０１１・歳末感謝セール</v>
          </cell>
          <cell r="D35" t="str">
            <v>松田　正治</v>
          </cell>
          <cell r="E35">
            <v>40611</v>
          </cell>
          <cell r="F35">
            <v>583000</v>
          </cell>
          <cell r="G35">
            <v>583000</v>
          </cell>
          <cell r="H35">
            <v>388000</v>
          </cell>
          <cell r="I35">
            <v>291000</v>
          </cell>
          <cell r="J35">
            <v>97000</v>
          </cell>
          <cell r="K35">
            <v>0</v>
          </cell>
          <cell r="L35">
            <v>0</v>
          </cell>
          <cell r="M35">
            <v>0</v>
          </cell>
          <cell r="N35">
            <v>0</v>
          </cell>
          <cell r="O35">
            <v>0</v>
          </cell>
          <cell r="P35">
            <v>388000</v>
          </cell>
          <cell r="Q35">
            <v>40628</v>
          </cell>
          <cell r="R35">
            <v>40629</v>
          </cell>
          <cell r="S35" t="str">
            <v>　桜並木のある恩田川に面した商店会の好条件を利用し、商店会前の広場を会場として開催する。
恩田川沿いのさくらを楽しんだ人たちに、和太鼓の演奏や模擬店やビンゴゲームなど商店会の実施した催し物を楽しんでもらう。
ビンゴ券は当日商店会にて３００円以上お買上げのお客様に配布。</v>
          </cell>
          <cell r="T35" t="str">
            <v>　普段、利用してもらっているお客様に対する感謝と、新しいお客様へのアピールが出来る。商店会存在の再認識と商店会の活性化が見込める。</v>
          </cell>
          <cell r="Y35" t="str">
            <v>なし</v>
          </cell>
          <cell r="Z35">
            <v>1300</v>
          </cell>
          <cell r="AB35">
            <v>50000</v>
          </cell>
          <cell r="AC35">
            <v>20000</v>
          </cell>
          <cell r="AD35">
            <v>350000</v>
          </cell>
          <cell r="AF35">
            <v>40000</v>
          </cell>
          <cell r="AG35">
            <v>123000</v>
          </cell>
          <cell r="AH35">
            <v>583000</v>
          </cell>
          <cell r="AO35">
            <v>0</v>
          </cell>
          <cell r="BS35" t="str">
            <v>積立金</v>
          </cell>
          <cell r="BT35">
            <v>33</v>
          </cell>
          <cell r="BU35" t="str">
            <v>２０１１・歳末感謝セール</v>
          </cell>
          <cell r="BV35" t="str">
            <v>南共栄会商店街</v>
          </cell>
        </row>
        <row r="36">
          <cell r="A36">
            <v>34</v>
          </cell>
          <cell r="B36" t="str">
            <v>成瀬団地商店会</v>
          </cell>
          <cell r="C36" t="str">
            <v>成瀬団地商店会さくら祭り</v>
          </cell>
          <cell r="D36" t="str">
            <v>市川　市三</v>
          </cell>
          <cell r="E36">
            <v>40604</v>
          </cell>
          <cell r="F36">
            <v>2566020</v>
          </cell>
          <cell r="G36">
            <v>2520000</v>
          </cell>
          <cell r="H36">
            <v>1680000</v>
          </cell>
          <cell r="I36">
            <v>840000</v>
          </cell>
          <cell r="J36">
            <v>840000</v>
          </cell>
          <cell r="K36">
            <v>0</v>
          </cell>
          <cell r="L36">
            <v>0</v>
          </cell>
          <cell r="M36">
            <v>0</v>
          </cell>
          <cell r="N36">
            <v>0</v>
          </cell>
          <cell r="O36">
            <v>0</v>
          </cell>
          <cell r="P36">
            <v>1680000</v>
          </cell>
          <cell r="Q36">
            <v>40397</v>
          </cell>
          <cell r="R36">
            <v>40398</v>
          </cell>
          <cell r="S36" t="str">
            <v>・盆踊り大会を中心に、２商店会の他に各種団体（子供会、ボーイスカウト、少年野球チーム）などの参加のもとに、夏祭りを開催する。
・今年度で２４回目を迎え、来街者も年々増加している。
・他に芸能ショー、エイサー、盆踊り大会等も行う。</v>
          </cell>
          <cell r="T36" t="str">
            <v>　来街者も年々増加し、商店街の活性化や地域住民とのふれあいにとても効果がある。</v>
          </cell>
          <cell r="Y36" t="str">
            <v>成瀬商友会</v>
          </cell>
          <cell r="Z36">
            <v>70000</v>
          </cell>
          <cell r="AB36">
            <v>280000</v>
          </cell>
          <cell r="AC36">
            <v>690000</v>
          </cell>
          <cell r="AF36">
            <v>1240000</v>
          </cell>
          <cell r="AG36">
            <v>356020</v>
          </cell>
          <cell r="AH36">
            <v>2566020</v>
          </cell>
          <cell r="AO36">
            <v>0</v>
          </cell>
          <cell r="BS36" t="str">
            <v>積立金</v>
          </cell>
          <cell r="BT36">
            <v>34</v>
          </cell>
          <cell r="BU36" t="str">
            <v>成瀬団地商店会さくら祭り</v>
          </cell>
          <cell r="BV36" t="str">
            <v>成瀬団地商店会</v>
          </cell>
        </row>
        <row r="37">
          <cell r="A37">
            <v>35</v>
          </cell>
          <cell r="B37" t="str">
            <v>南成瀬共栄会
(共催 成瀬商友会)</v>
          </cell>
          <cell r="C37" t="str">
            <v>第２５回成瀬まつり</v>
          </cell>
          <cell r="D37" t="str">
            <v>木目田　邦夫</v>
          </cell>
          <cell r="E37">
            <v>40610</v>
          </cell>
          <cell r="F37">
            <v>1250000</v>
          </cell>
          <cell r="G37">
            <v>1250000</v>
          </cell>
          <cell r="H37">
            <v>833000</v>
          </cell>
          <cell r="I37">
            <v>416000</v>
          </cell>
          <cell r="J37">
            <v>417000</v>
          </cell>
          <cell r="K37">
            <v>0</v>
          </cell>
          <cell r="L37">
            <v>0</v>
          </cell>
          <cell r="M37">
            <v>0</v>
          </cell>
          <cell r="N37">
            <v>0</v>
          </cell>
          <cell r="O37">
            <v>0</v>
          </cell>
          <cell r="P37">
            <v>833000</v>
          </cell>
          <cell r="Q37">
            <v>40390</v>
          </cell>
          <cell r="R37">
            <v>40391</v>
          </cell>
          <cell r="S37" t="str">
            <v>　ＪＲ成瀬駅南口バラの広場にて、西瓜割り、キッズダンスコンテスト、歌謡ショー、盆踊り等、と数々の催し物を実施する。</v>
          </cell>
          <cell r="T37" t="str">
            <v xml:space="preserve">　商店街及び地域住民との親密度が高まり、素敵な街が形成されつつある。キッズダンスコンテストは若い世代の家族全員で来街される要因となり、商店街のＰＲに大きく貢献する。
</v>
          </cell>
          <cell r="Y37" t="str">
            <v>なし</v>
          </cell>
          <cell r="Z37">
            <v>8000</v>
          </cell>
          <cell r="AC37">
            <v>700000</v>
          </cell>
          <cell r="AF37">
            <v>500000</v>
          </cell>
          <cell r="AG37">
            <v>50000</v>
          </cell>
          <cell r="AH37">
            <v>1250000</v>
          </cell>
          <cell r="AO37">
            <v>0</v>
          </cell>
          <cell r="BS37" t="str">
            <v>積立金</v>
          </cell>
          <cell r="BT37">
            <v>35</v>
          </cell>
          <cell r="BU37" t="str">
            <v>第２５回成瀬まつり</v>
          </cell>
          <cell r="BV37" t="str">
            <v>南成瀬共栄会
(共催 成瀬商友会)</v>
          </cell>
        </row>
        <row r="38">
          <cell r="A38">
            <v>36</v>
          </cell>
          <cell r="B38" t="str">
            <v>成瀬が丘商店街振興組合</v>
          </cell>
          <cell r="C38" t="str">
            <v>成瀬が丘フラワーロードフェスティバル</v>
          </cell>
          <cell r="D38" t="str">
            <v>清水　敏彦</v>
          </cell>
          <cell r="E38">
            <v>40618</v>
          </cell>
          <cell r="F38">
            <v>1990000</v>
          </cell>
          <cell r="G38">
            <v>1730000</v>
          </cell>
          <cell r="H38">
            <v>1153000</v>
          </cell>
          <cell r="I38">
            <v>576000</v>
          </cell>
          <cell r="J38">
            <v>577000</v>
          </cell>
          <cell r="K38">
            <v>0</v>
          </cell>
          <cell r="L38">
            <v>0</v>
          </cell>
          <cell r="M38">
            <v>0</v>
          </cell>
          <cell r="N38">
            <v>0</v>
          </cell>
          <cell r="O38">
            <v>0</v>
          </cell>
          <cell r="P38">
            <v>1153000</v>
          </cell>
          <cell r="Q38">
            <v>40502</v>
          </cell>
          <cell r="R38">
            <v>40574</v>
          </cell>
          <cell r="S38" t="str">
            <v>　セールに参加するお店にて抽選券を配布する。
抽選券は２０００円ごとに１枚贈呈し、１回抽選できる。
周知は、チラシとのぼり旗とフラッグで行う。
チラシを多数作成し、新聞折込等で配布をする。
抽選日１２月２３日ごろを予定している。
景品は豪華賞品や商店会で使用できる金券を用意する。</v>
          </cell>
          <cell r="T38" t="str">
            <v>　豪華景品の当たる抽選会を催し、日頃の感謝をこめて商店街の客離れを防止し、たくさんのお客様に足を運んでいただく。商店街の活性化、アピールを目指す。</v>
          </cell>
          <cell r="Y38" t="str">
            <v>なし</v>
          </cell>
          <cell r="Z38">
            <v>5000</v>
          </cell>
          <cell r="AB38">
            <v>480000</v>
          </cell>
          <cell r="AC38">
            <v>320000</v>
          </cell>
          <cell r="AD38">
            <v>1160000</v>
          </cell>
          <cell r="AG38">
            <v>30000</v>
          </cell>
          <cell r="AH38">
            <v>1990000</v>
          </cell>
          <cell r="AO38">
            <v>0</v>
          </cell>
          <cell r="AQ38">
            <v>260000</v>
          </cell>
          <cell r="BS38" t="str">
            <v>積立金</v>
          </cell>
          <cell r="BT38">
            <v>36</v>
          </cell>
          <cell r="BU38" t="str">
            <v>成瀬が丘フラワーロードフェスティバル</v>
          </cell>
          <cell r="BV38" t="str">
            <v>成瀬が丘商店街振興組合</v>
          </cell>
        </row>
        <row r="39">
          <cell r="A39">
            <v>37</v>
          </cell>
          <cell r="B39" t="str">
            <v>成瀬が丘商店街振興組合</v>
          </cell>
          <cell r="C39" t="str">
            <v>成瀬が丘商店街歳末大抽選会</v>
          </cell>
          <cell r="D39" t="str">
            <v>清水　敏彦</v>
          </cell>
          <cell r="E39">
            <v>40619</v>
          </cell>
          <cell r="F39">
            <v>1214500</v>
          </cell>
          <cell r="G39">
            <v>1214500</v>
          </cell>
          <cell r="H39">
            <v>809000</v>
          </cell>
          <cell r="I39">
            <v>404000</v>
          </cell>
          <cell r="J39">
            <v>405000</v>
          </cell>
          <cell r="K39">
            <v>0</v>
          </cell>
          <cell r="L39">
            <v>0</v>
          </cell>
          <cell r="M39">
            <v>0</v>
          </cell>
          <cell r="N39">
            <v>0</v>
          </cell>
          <cell r="O39">
            <v>0</v>
          </cell>
          <cell r="P39">
            <v>809000</v>
          </cell>
          <cell r="Q39">
            <v>40513</v>
          </cell>
          <cell r="R39">
            <v>40574</v>
          </cell>
          <cell r="S39" t="str">
            <v>・ポスターを作成
・ポスターの掲示
・歳末売り出し、抽選券による抽選会の実施
　お買い上げ金額により抽選券で抽選します。景品は近郊温泉招待券や商店会金券で、小山商栄会をアピールしていきます。</v>
          </cell>
          <cell r="T39" t="str">
            <v>　売り上げの増加と商店会の活性化及び地域交流の効果が見込まれる。</v>
          </cell>
          <cell r="Y39" t="str">
            <v>なし</v>
          </cell>
          <cell r="Z39">
            <v>18000</v>
          </cell>
          <cell r="AB39">
            <v>195000</v>
          </cell>
          <cell r="AD39">
            <v>899500</v>
          </cell>
          <cell r="AG39">
            <v>120000</v>
          </cell>
          <cell r="AH39">
            <v>1214500</v>
          </cell>
          <cell r="AO39">
            <v>0</v>
          </cell>
          <cell r="BS39" t="str">
            <v>積立金1/2
負担金1/2</v>
          </cell>
          <cell r="BT39">
            <v>37</v>
          </cell>
          <cell r="BU39" t="str">
            <v>成瀬が丘商店街歳末大抽選会</v>
          </cell>
          <cell r="BV39" t="str">
            <v>成瀬が丘商店街振興組合</v>
          </cell>
        </row>
        <row r="40">
          <cell r="A40">
            <v>38</v>
          </cell>
          <cell r="B40" t="str">
            <v>アレサ商栄会</v>
          </cell>
          <cell r="C40" t="str">
            <v>アレサふれあいまつりinまちだテクノパーク</v>
          </cell>
          <cell r="D40" t="str">
            <v>佐藤　通</v>
          </cell>
          <cell r="E40">
            <v>40242</v>
          </cell>
          <cell r="F40">
            <v>249800</v>
          </cell>
          <cell r="G40">
            <v>249800</v>
          </cell>
          <cell r="H40">
            <v>166000</v>
          </cell>
          <cell r="I40">
            <v>124000</v>
          </cell>
          <cell r="J40">
            <v>42000</v>
          </cell>
          <cell r="K40">
            <v>0</v>
          </cell>
          <cell r="L40">
            <v>0</v>
          </cell>
          <cell r="M40">
            <v>0</v>
          </cell>
          <cell r="N40">
            <v>0</v>
          </cell>
          <cell r="O40">
            <v>0</v>
          </cell>
          <cell r="P40">
            <v>166000</v>
          </cell>
          <cell r="Q40">
            <v>40362</v>
          </cell>
          <cell r="R40">
            <v>40363</v>
          </cell>
          <cell r="S40" t="str">
            <v>フリーマーケットや模擬店を実施する。
イベント当日来場者に抽選券を配布し、お米やティッシュが当たる抽選会を行う。</v>
          </cell>
          <cell r="T40" t="str">
            <v>多いに来街者に楽しんでもらうことにより、日頃の感謝や商店街の
アピール及び住民とのコミュニケーションに大変効果がある。</v>
          </cell>
          <cell r="Y40" t="str">
            <v>なし</v>
          </cell>
          <cell r="Z40">
            <v>2000</v>
          </cell>
          <cell r="AB40">
            <v>72000</v>
          </cell>
          <cell r="AC40">
            <v>24000</v>
          </cell>
          <cell r="AD40">
            <v>147800</v>
          </cell>
          <cell r="AG40">
            <v>6000</v>
          </cell>
          <cell r="AH40">
            <v>249800</v>
          </cell>
          <cell r="AO40">
            <v>0</v>
          </cell>
          <cell r="BS40" t="str">
            <v>積立金</v>
          </cell>
          <cell r="BT40">
            <v>38</v>
          </cell>
          <cell r="BU40" t="str">
            <v>アレサふれあいまつりinまちだテクノパーク</v>
          </cell>
          <cell r="BV40" t="str">
            <v>アレサ商栄会</v>
          </cell>
        </row>
        <row r="41">
          <cell r="A41">
            <v>39</v>
          </cell>
          <cell r="B41" t="str">
            <v>アレサ商栄会</v>
          </cell>
          <cell r="C41" t="str">
            <v>アレサ商栄会歳末売出しセール</v>
          </cell>
          <cell r="D41" t="str">
            <v>佐藤　通</v>
          </cell>
          <cell r="E41">
            <v>40242</v>
          </cell>
          <cell r="F41">
            <v>938500</v>
          </cell>
          <cell r="G41">
            <v>938500</v>
          </cell>
          <cell r="H41">
            <v>625000</v>
          </cell>
          <cell r="I41">
            <v>469000</v>
          </cell>
          <cell r="J41">
            <v>156000</v>
          </cell>
          <cell r="K41">
            <v>0</v>
          </cell>
          <cell r="L41">
            <v>0</v>
          </cell>
          <cell r="M41">
            <v>0</v>
          </cell>
          <cell r="N41">
            <v>0</v>
          </cell>
          <cell r="O41">
            <v>0</v>
          </cell>
          <cell r="P41">
            <v>625000</v>
          </cell>
          <cell r="Q41">
            <v>40513</v>
          </cell>
          <cell r="R41">
            <v>40522</v>
          </cell>
          <cell r="S41" t="str">
            <v>・チラシを作成
・チラシの配付
・歳末売り出し、抽選会の実施
・抽選会終了
各参加店で５００円お買い上げ毎にカラーボールによる抽選に参加。
その場で景品をお渡しする。</v>
          </cell>
          <cell r="T41" t="str">
            <v>　期間中はお客様が増え、売り上げアップに大変効果がある。お客様に対して日頃の感謝の気持ちが伝えられる。　</v>
          </cell>
          <cell r="Y41" t="str">
            <v>なし</v>
          </cell>
          <cell r="Z41">
            <v>4000</v>
          </cell>
          <cell r="AB41">
            <v>61000</v>
          </cell>
          <cell r="AD41">
            <v>877500</v>
          </cell>
          <cell r="AH41">
            <v>938500</v>
          </cell>
          <cell r="AO41">
            <v>0</v>
          </cell>
          <cell r="BS41" t="str">
            <v>積立金1/3
負担金2/3</v>
          </cell>
          <cell r="BT41">
            <v>39</v>
          </cell>
          <cell r="BU41" t="str">
            <v>アレサ商栄会歳末売出しセール</v>
          </cell>
          <cell r="BV41" t="str">
            <v>アレサ商栄会</v>
          </cell>
        </row>
        <row r="42">
          <cell r="A42">
            <v>40</v>
          </cell>
          <cell r="B42" t="str">
            <v>相原商業活性化の会</v>
          </cell>
          <cell r="C42" t="str">
            <v>中元売り出し事業</v>
          </cell>
          <cell r="D42" t="str">
            <v>木下　誠一郎</v>
          </cell>
          <cell r="E42">
            <v>40616</v>
          </cell>
          <cell r="F42">
            <v>948343</v>
          </cell>
          <cell r="G42">
            <v>948343</v>
          </cell>
          <cell r="H42">
            <v>632000</v>
          </cell>
          <cell r="I42">
            <v>474000</v>
          </cell>
          <cell r="J42">
            <v>158000</v>
          </cell>
          <cell r="K42">
            <v>0</v>
          </cell>
          <cell r="L42">
            <v>0</v>
          </cell>
          <cell r="M42">
            <v>0</v>
          </cell>
          <cell r="N42">
            <v>0</v>
          </cell>
          <cell r="O42">
            <v>0</v>
          </cell>
          <cell r="P42">
            <v>632000</v>
          </cell>
          <cell r="Q42">
            <v>40367</v>
          </cell>
          <cell r="R42">
            <v>40412</v>
          </cell>
          <cell r="S42" t="str">
            <v>・提灯や風鈴等で商店街を飾りつけ季節感をだして商店街イメージアップを図る。
・各店舗先着15名様に、風鈴をプレゼント。
・期間中お買物をしたお客様に三角くじ抽選を行っていただく。景品は防災グッツ、BOXティッシュ等を用意する。</v>
          </cell>
          <cell r="T42" t="str">
            <v>中元売出しを通じて商店会と各商店のＰＲ・売上の拡大につながる。商店会の活性化に効果がある。</v>
          </cell>
          <cell r="Y42" t="str">
            <v>なし</v>
          </cell>
          <cell r="Z42">
            <v>28500</v>
          </cell>
          <cell r="AB42">
            <v>188647</v>
          </cell>
          <cell r="AC42">
            <v>207000</v>
          </cell>
          <cell r="AD42">
            <v>271500</v>
          </cell>
          <cell r="AE42">
            <v>135000</v>
          </cell>
          <cell r="AG42">
            <v>146196</v>
          </cell>
          <cell r="AH42">
            <v>948343</v>
          </cell>
          <cell r="AO42">
            <v>0</v>
          </cell>
          <cell r="BS42" t="str">
            <v>積立金</v>
          </cell>
          <cell r="BT42">
            <v>40</v>
          </cell>
          <cell r="BU42" t="str">
            <v>中元売り出し事業</v>
          </cell>
          <cell r="BV42" t="str">
            <v>相原商業活性化の会</v>
          </cell>
        </row>
        <row r="43">
          <cell r="A43">
            <v>41</v>
          </cell>
          <cell r="B43" t="str">
            <v>相原商業活性化の会</v>
          </cell>
          <cell r="C43" t="str">
            <v>歳末売り出し事業</v>
          </cell>
          <cell r="D43" t="str">
            <v>木下　誠一郎</v>
          </cell>
          <cell r="E43">
            <v>40616</v>
          </cell>
          <cell r="F43">
            <v>530197</v>
          </cell>
          <cell r="G43">
            <v>530197</v>
          </cell>
          <cell r="H43">
            <v>353000</v>
          </cell>
          <cell r="I43">
            <v>265000</v>
          </cell>
          <cell r="J43">
            <v>88000</v>
          </cell>
          <cell r="K43">
            <v>0</v>
          </cell>
          <cell r="L43">
            <v>0</v>
          </cell>
          <cell r="M43">
            <v>0</v>
          </cell>
          <cell r="N43">
            <v>0</v>
          </cell>
          <cell r="O43">
            <v>0</v>
          </cell>
          <cell r="P43">
            <v>353000</v>
          </cell>
          <cell r="Q43">
            <v>40521</v>
          </cell>
          <cell r="R43">
            <v>40531</v>
          </cell>
          <cell r="S43" t="str">
            <v>・チラシを作成
・チラシの配付
・のぼり旗の設置・ポスター・ツリー等の掲示
・歳末売り出しの実施
・各店、お買上げ等により先着５０名様に三角くじ抽選を行っていただく。
・中型スーパーいなげやは、３０００円以上お買上げのお客様に先着400名様に記念品贈呈。
・各店先着１０名様に福袋の記念品贈呈。</v>
          </cell>
          <cell r="T43" t="str">
            <v>　地元住民への奉仕が購買を促し、売り上げの拡大と活性化に効果がある。</v>
          </cell>
          <cell r="Y43" t="str">
            <v>なし</v>
          </cell>
          <cell r="Z43">
            <v>7500</v>
          </cell>
          <cell r="AB43">
            <v>188797</v>
          </cell>
          <cell r="AD43">
            <v>152250</v>
          </cell>
          <cell r="AE43">
            <v>175000</v>
          </cell>
          <cell r="AG43">
            <v>14150</v>
          </cell>
          <cell r="AH43">
            <v>530197</v>
          </cell>
          <cell r="AO43">
            <v>0</v>
          </cell>
          <cell r="BS43" t="str">
            <v>積立金</v>
          </cell>
          <cell r="BT43">
            <v>41</v>
          </cell>
          <cell r="BU43" t="str">
            <v>歳末売り出し事業</v>
          </cell>
          <cell r="BV43" t="str">
            <v>相原商業活性化の会</v>
          </cell>
        </row>
        <row r="44">
          <cell r="C44" t="str">
            <v>納涼事業</v>
          </cell>
          <cell r="F44">
            <v>68311431</v>
          </cell>
          <cell r="G44">
            <v>66331631</v>
          </cell>
          <cell r="H44">
            <v>44200000</v>
          </cell>
          <cell r="I44">
            <v>24407000</v>
          </cell>
          <cell r="J44">
            <v>19793000</v>
          </cell>
          <cell r="K44">
            <v>627824</v>
          </cell>
          <cell r="L44">
            <v>627824</v>
          </cell>
          <cell r="M44">
            <v>388000</v>
          </cell>
          <cell r="N44">
            <v>291000</v>
          </cell>
          <cell r="O44">
            <v>97000</v>
          </cell>
          <cell r="P44">
            <v>43812000</v>
          </cell>
          <cell r="Q44" t="str">
            <v>期間
（始）</v>
          </cell>
          <cell r="R44" t="str">
            <v>期間
（終）</v>
          </cell>
          <cell r="S44" t="str">
            <v>事業内容
（申請）</v>
          </cell>
          <cell r="T44" t="str">
            <v>事業効果
（申請）</v>
          </cell>
          <cell r="Y44" t="str">
            <v>数量（施設整備等）</v>
          </cell>
          <cell r="Z44" t="str">
            <v>設置年度</v>
          </cell>
          <cell r="AA44" t="str">
            <v>改修年度</v>
          </cell>
          <cell r="AB44" t="str">
            <v>費用1(申請）</v>
          </cell>
          <cell r="AC44" t="str">
            <v>費用2(申請）</v>
          </cell>
          <cell r="AD44" t="str">
            <v>費用3(申請）</v>
          </cell>
          <cell r="AE44" t="str">
            <v>費用4(申請）</v>
          </cell>
          <cell r="AF44" t="str">
            <v>費用5(申請）</v>
          </cell>
          <cell r="AG44" t="str">
            <v>費用6(申請）</v>
          </cell>
          <cell r="AH44" t="str">
            <v>費用7(申請）</v>
          </cell>
          <cell r="AI44" t="str">
            <v>費用8(申請）</v>
          </cell>
          <cell r="AJ44" t="str">
            <v>費用9(申請）</v>
          </cell>
          <cell r="AK44" t="str">
            <v>費用10(申請）</v>
          </cell>
          <cell r="AL44" t="str">
            <v>費用11(申請）</v>
          </cell>
          <cell r="AM44" t="str">
            <v>費用12(申請）</v>
          </cell>
          <cell r="AN44" t="str">
            <v>費用13(申請）</v>
          </cell>
          <cell r="AO44" t="str">
            <v>費用14(申請）</v>
          </cell>
          <cell r="AP44" t="str">
            <v>費用15(申請）</v>
          </cell>
          <cell r="AQ44" t="str">
            <v>費用16(申請）</v>
          </cell>
          <cell r="AR44" t="str">
            <v>費用17(申請）</v>
          </cell>
          <cell r="AS44" t="str">
            <v>費用18(申請）</v>
          </cell>
          <cell r="AT44" t="str">
            <v>費用1(実績）</v>
          </cell>
          <cell r="AU44" t="str">
            <v>費用2(実績）</v>
          </cell>
          <cell r="AV44" t="str">
            <v>費用3(実績）</v>
          </cell>
          <cell r="AW44" t="str">
            <v>費用4(実績）</v>
          </cell>
          <cell r="AX44" t="str">
            <v>費用5(実績）</v>
          </cell>
          <cell r="AY44" t="str">
            <v>費用6(実績）</v>
          </cell>
          <cell r="AZ44" t="str">
            <v>費用7(実績）</v>
          </cell>
          <cell r="BA44" t="str">
            <v>費用8(実績）</v>
          </cell>
          <cell r="BB44" t="str">
            <v>費用9(実績）</v>
          </cell>
          <cell r="BC44" t="str">
            <v>費用10(実績）</v>
          </cell>
          <cell r="BD44" t="str">
            <v>費用11(実績）</v>
          </cell>
          <cell r="BE44" t="str">
            <v>費用12(実績）</v>
          </cell>
          <cell r="BF44" t="str">
            <v>費用13(実績）</v>
          </cell>
          <cell r="BG44" t="str">
            <v>費用14(実績）</v>
          </cell>
          <cell r="BH44" t="str">
            <v>費用15(実績）</v>
          </cell>
          <cell r="BI44" t="str">
            <v>費用16(実績）</v>
          </cell>
          <cell r="BJ44" t="str">
            <v>費用17(実績）</v>
          </cell>
          <cell r="BK44" t="str">
            <v>費用18(実績）</v>
          </cell>
          <cell r="BL44" t="str">
            <v>確定番号</v>
          </cell>
          <cell r="BM44" t="str">
            <v>確定日</v>
          </cell>
          <cell r="BN44" t="str">
            <v>都報告№</v>
          </cell>
          <cell r="BO44" t="str">
            <v>市確定</v>
          </cell>
          <cell r="BP44" t="str">
            <v>都報告回数</v>
          </cell>
          <cell r="BQ44" t="str">
            <v>受付日</v>
          </cell>
          <cell r="BR44" t="str">
            <v>負担金
積立金など</v>
          </cell>
          <cell r="BS44" t="str">
            <v>【申請時】負担金
積立金</v>
          </cell>
          <cell r="BT44">
            <v>0</v>
          </cell>
          <cell r="BU44" t="str">
            <v>納涼事業</v>
          </cell>
          <cell r="BV44">
            <v>0</v>
          </cell>
          <cell r="BW44" t="str">
            <v>申請合計</v>
          </cell>
          <cell r="BX44" t="str">
            <v>実績合計</v>
          </cell>
        </row>
        <row r="45">
          <cell r="A45" t="str">
            <v>k1</v>
          </cell>
          <cell r="B45" t="str">
            <v>町田仲見世商店会</v>
          </cell>
          <cell r="C45" t="str">
            <v>町田仲見世共同設備機能向上事業</v>
          </cell>
          <cell r="D45" t="str">
            <v>石井　道子</v>
          </cell>
          <cell r="E45">
            <v>40619</v>
          </cell>
          <cell r="F45">
            <v>5888389</v>
          </cell>
          <cell r="G45">
            <v>5888389</v>
          </cell>
          <cell r="H45">
            <v>3925000</v>
          </cell>
          <cell r="I45">
            <v>1962000</v>
          </cell>
          <cell r="J45">
            <v>1963000</v>
          </cell>
          <cell r="K45">
            <v>5888389</v>
          </cell>
          <cell r="L45">
            <v>5888389</v>
          </cell>
          <cell r="M45">
            <v>3925000</v>
          </cell>
          <cell r="N45">
            <v>1962000</v>
          </cell>
          <cell r="O45">
            <v>1963000</v>
          </cell>
          <cell r="P45">
            <v>0</v>
          </cell>
          <cell r="Q45">
            <v>40695</v>
          </cell>
          <cell r="R45">
            <v>40786</v>
          </cell>
          <cell r="S45" t="str">
            <v>　商店街共有部分のアーケード天井及び出入口部分に取り付けられている耐用年数が経過した空調設備は、すでに交換部品も製造されておらず、稼動していないものも数箇所ある。幅2ｍの通路を挟んだ飲食店を含むアーケード型商店街での買い物環境が劣悪な状況になっているため、効率のいい省エネインバータータイプに交換及び増設を行い、買い物客の利便を向上させ、商店街の活性化を図る。</v>
          </cell>
          <cell r="T45" t="str">
            <v>　現在交換部品もなく修理もできない商店会共有部分であるアーケードに設置された空調設備を一新することで、現状の不十分な暑さ寒さ対策や、換気面での不安といった買い物環境が改善される。同商店街の特徴であるレトロな雰囲気を残しつつも、気持ちよく買い物できる空間を整えることで商店街のイメージアップを図る。また省エネタイプ機器に交換することで、CO2及び電気料削減といった効果も期待できる。</v>
          </cell>
          <cell r="U45" t="str">
            <v>町田仲見世商店会</v>
          </cell>
          <cell r="Y45" t="str">
            <v>エアコン交換13基　増設1基
エアカーテン交換3箇所（5基）</v>
          </cell>
          <cell r="Z45">
            <v>1967</v>
          </cell>
          <cell r="AA45">
            <v>1985</v>
          </cell>
          <cell r="AB45" t="str">
            <v>エアコン交換工事</v>
          </cell>
          <cell r="AC45" t="str">
            <v>エアコン増設工事</v>
          </cell>
          <cell r="AD45" t="str">
            <v>エアカーテン交換工事</v>
          </cell>
          <cell r="AE45" t="str">
            <v>エアコンドレイン配管カラーラッキング</v>
          </cell>
          <cell r="AF45" t="str">
            <v>集中管理システム工事</v>
          </cell>
          <cell r="AG45" t="str">
            <v>雑費</v>
          </cell>
          <cell r="AH45" t="str">
            <v>消費税</v>
          </cell>
          <cell r="AT45" t="str">
            <v>エアコン交換工事</v>
          </cell>
          <cell r="AU45" t="str">
            <v>エアコン増設工事</v>
          </cell>
          <cell r="AV45" t="str">
            <v>エアカーテン交換工事</v>
          </cell>
          <cell r="AW45" t="str">
            <v>エアコンドレイン配管カラーラッキング</v>
          </cell>
          <cell r="AX45" t="str">
            <v>集中管理システム工事</v>
          </cell>
          <cell r="AY45" t="str">
            <v>雑費</v>
          </cell>
          <cell r="AZ45" t="str">
            <v>消費税</v>
          </cell>
          <cell r="BA45">
            <v>0</v>
          </cell>
          <cell r="BB45">
            <v>0</v>
          </cell>
          <cell r="BC45">
            <v>0</v>
          </cell>
          <cell r="BD45">
            <v>0</v>
          </cell>
          <cell r="BE45">
            <v>0</v>
          </cell>
          <cell r="BF45">
            <v>0</v>
          </cell>
          <cell r="BG45">
            <v>0</v>
          </cell>
          <cell r="BH45">
            <v>0</v>
          </cell>
          <cell r="BI45">
            <v>0</v>
          </cell>
          <cell r="BJ45">
            <v>0</v>
          </cell>
          <cell r="BR45" t="str">
            <v>借入金</v>
          </cell>
          <cell r="BS45" t="str">
            <v>積立金1/4
借入金3/4</v>
          </cell>
          <cell r="BT45" t="str">
            <v>k1</v>
          </cell>
          <cell r="BU45" t="str">
            <v>町田仲見世共同設備機能向上事業</v>
          </cell>
          <cell r="BV45" t="str">
            <v>町田仲見世商店会</v>
          </cell>
          <cell r="BW45">
            <v>5888389</v>
          </cell>
          <cell r="BX45">
            <v>5888389</v>
          </cell>
          <cell r="BZ45" t="str">
            <v>6月役員会で事業実施を決定
8月業者決定、契約
8月臨時総会で事業説明
9月工事着工
11月完了・検査・引渡・支払い</v>
          </cell>
          <cell r="CB45" t="str">
            <v>化粧板２連</v>
          </cell>
          <cell r="CC45" t="str">
            <v>見違えるほど明るくきれいになり、亀裂の補修もでき、統一された美観と安全がアップした</v>
          </cell>
          <cell r="CD45" t="str">
            <v>町田仲見世商店会</v>
          </cell>
          <cell r="CE45" t="str">
            <v>町田仲見世共同設備機能向上事業</v>
          </cell>
        </row>
        <row r="46">
          <cell r="A46" t="str">
            <v>①</v>
          </cell>
          <cell r="E46" t="str">
            <v/>
          </cell>
          <cell r="U46" t="str">
            <v>①数量</v>
          </cell>
          <cell r="AB46">
            <v>1</v>
          </cell>
          <cell r="AC46">
            <v>1</v>
          </cell>
          <cell r="AD46">
            <v>1</v>
          </cell>
          <cell r="AE46">
            <v>1</v>
          </cell>
          <cell r="AF46">
            <v>1</v>
          </cell>
          <cell r="AG46">
            <v>1</v>
          </cell>
          <cell r="AH46">
            <v>1</v>
          </cell>
          <cell r="AT46">
            <v>1</v>
          </cell>
          <cell r="AU46">
            <v>1</v>
          </cell>
          <cell r="AV46">
            <v>1</v>
          </cell>
          <cell r="AW46">
            <v>1</v>
          </cell>
          <cell r="AX46">
            <v>1</v>
          </cell>
          <cell r="AY46">
            <v>1</v>
          </cell>
          <cell r="AZ46">
            <v>1</v>
          </cell>
          <cell r="BA46">
            <v>0</v>
          </cell>
          <cell r="BB46">
            <v>0</v>
          </cell>
          <cell r="BC46">
            <v>0</v>
          </cell>
          <cell r="BD46">
            <v>0</v>
          </cell>
          <cell r="BE46">
            <v>0</v>
          </cell>
          <cell r="BF46">
            <v>0</v>
          </cell>
          <cell r="BG46">
            <v>0</v>
          </cell>
          <cell r="BH46">
            <v>0</v>
          </cell>
          <cell r="BI46">
            <v>0</v>
          </cell>
          <cell r="BJ46">
            <v>0</v>
          </cell>
          <cell r="BT46" t="str">
            <v>①</v>
          </cell>
          <cell r="BU46">
            <v>0</v>
          </cell>
        </row>
        <row r="47">
          <cell r="A47" t="str">
            <v>②</v>
          </cell>
          <cell r="E47" t="str">
            <v/>
          </cell>
          <cell r="U47" t="str">
            <v>②単価</v>
          </cell>
          <cell r="AB47">
            <v>4198000</v>
          </cell>
          <cell r="AC47">
            <v>106000</v>
          </cell>
          <cell r="AD47">
            <v>636240</v>
          </cell>
          <cell r="AE47">
            <v>209750</v>
          </cell>
          <cell r="AF47">
            <v>203000</v>
          </cell>
          <cell r="AG47">
            <v>255000</v>
          </cell>
          <cell r="AH47">
            <v>280399</v>
          </cell>
          <cell r="AT47">
            <v>4198000</v>
          </cell>
          <cell r="AU47">
            <v>106000</v>
          </cell>
          <cell r="AV47">
            <v>636240</v>
          </cell>
          <cell r="AW47">
            <v>209750</v>
          </cell>
          <cell r="AX47">
            <v>203000</v>
          </cell>
          <cell r="AY47">
            <v>255000</v>
          </cell>
          <cell r="AZ47">
            <v>280399</v>
          </cell>
          <cell r="BA47">
            <v>0</v>
          </cell>
          <cell r="BB47">
            <v>0</v>
          </cell>
          <cell r="BC47">
            <v>0</v>
          </cell>
          <cell r="BD47">
            <v>0</v>
          </cell>
          <cell r="BE47">
            <v>0</v>
          </cell>
          <cell r="BF47">
            <v>0</v>
          </cell>
          <cell r="BG47">
            <v>0</v>
          </cell>
          <cell r="BH47">
            <v>0</v>
          </cell>
          <cell r="BI47">
            <v>0</v>
          </cell>
          <cell r="BJ47">
            <v>0</v>
          </cell>
          <cell r="BT47" t="str">
            <v>②</v>
          </cell>
          <cell r="BU47">
            <v>0</v>
          </cell>
        </row>
        <row r="48">
          <cell r="A48" t="str">
            <v>k2</v>
          </cell>
          <cell r="B48" t="str">
            <v>鶴川団地センター名店会</v>
          </cell>
          <cell r="C48" t="str">
            <v>鶴川団地センター名店会外周サイン工事</v>
          </cell>
          <cell r="D48" t="str">
            <v>井上　康広</v>
          </cell>
          <cell r="E48">
            <v>40619</v>
          </cell>
          <cell r="F48">
            <v>5250000</v>
          </cell>
          <cell r="G48">
            <v>5250000</v>
          </cell>
          <cell r="H48">
            <v>3500000</v>
          </cell>
          <cell r="I48">
            <v>1750000</v>
          </cell>
          <cell r="J48">
            <v>1750000</v>
          </cell>
          <cell r="K48">
            <v>5221500</v>
          </cell>
          <cell r="L48">
            <v>5221500</v>
          </cell>
          <cell r="M48">
            <v>3481000</v>
          </cell>
          <cell r="N48">
            <v>1740000</v>
          </cell>
          <cell r="O48">
            <v>1741000</v>
          </cell>
          <cell r="P48">
            <v>19000</v>
          </cell>
          <cell r="Q48">
            <v>40756</v>
          </cell>
          <cell r="R48">
            <v>40816</v>
          </cell>
          <cell r="S48" t="str">
            <v>商店街を取り囲む塀、アーチのペイント、駐車場への誘導表示を設置など、親しみやすい商店街へのイメージアップを図る</v>
          </cell>
          <cell r="T48" t="str">
            <v>ペイントにより明るいイメージの商店街に変貌し、駐車場までのサインを設置することで車での来街者などを含め顧客拡大を図る</v>
          </cell>
          <cell r="U48" t="str">
            <v>鶴川団地センター名店会</v>
          </cell>
          <cell r="Y48" t="str">
            <v>アーチ（塗装・テント設置）2・ブロック塀2・間知石1・案内看板1・駐車場案内板2・電飾看板2・プレート誘導版6・駐車場アーチ1・</v>
          </cell>
          <cell r="Z48">
            <v>1971</v>
          </cell>
          <cell r="AB48" t="str">
            <v>アーチポール塗装</v>
          </cell>
          <cell r="AC48" t="str">
            <v>店舗裏ブロック塀及びサッシ枠塗装</v>
          </cell>
          <cell r="AD48" t="str">
            <v>道路側ブロック塀塗装</v>
          </cell>
          <cell r="AE48" t="str">
            <v>店舗側間知石洗浄及びライン塗装</v>
          </cell>
          <cell r="AF48" t="str">
            <v>案内看板設置</v>
          </cell>
          <cell r="AG48" t="str">
            <v>モニュメント化粧版貼り</v>
          </cell>
          <cell r="AH48" t="str">
            <v>入り口アーチテント設置</v>
          </cell>
          <cell r="AI48" t="str">
            <v>駐車場案内看板設置</v>
          </cell>
          <cell r="AJ48" t="str">
            <v>電飾看板</v>
          </cell>
          <cell r="AK48" t="str">
            <v>プレート誘導看板</v>
          </cell>
          <cell r="AL48" t="str">
            <v>駐車場入り口アーチ</v>
          </cell>
          <cell r="AM48" t="str">
            <v>文字加工及びキャラクター加工料</v>
          </cell>
          <cell r="AN48" t="str">
            <v>運搬及び諸経費</v>
          </cell>
          <cell r="AO48" t="str">
            <v>値引き</v>
          </cell>
          <cell r="AP48" t="str">
            <v>消費税</v>
          </cell>
          <cell r="AT48" t="str">
            <v>アーチポール塗装</v>
          </cell>
          <cell r="AU48" t="str">
            <v>店舗裏ブロック塀及びサッシ枠塗装</v>
          </cell>
          <cell r="AV48" t="str">
            <v>道路側ブロック塀塗装</v>
          </cell>
          <cell r="AW48" t="str">
            <v>店舗側間知石洗浄及びライン塗装</v>
          </cell>
          <cell r="AX48" t="str">
            <v>案内看板設置</v>
          </cell>
          <cell r="AY48" t="str">
            <v>モニュメント化粧版貼り</v>
          </cell>
          <cell r="AZ48" t="str">
            <v>入り口アーチテント設置</v>
          </cell>
          <cell r="BA48" t="str">
            <v>駐車場案内看板設置</v>
          </cell>
          <cell r="BB48" t="str">
            <v>電飾看板</v>
          </cell>
          <cell r="BC48" t="str">
            <v>プレート誘導看板</v>
          </cell>
          <cell r="BD48" t="str">
            <v>駐車場入り口アーチ</v>
          </cell>
          <cell r="BE48" t="str">
            <v>文字加工及びキャラクター加工料</v>
          </cell>
          <cell r="BF48" t="str">
            <v>運搬及び諸経費</v>
          </cell>
          <cell r="BG48" t="str">
            <v>値引き</v>
          </cell>
          <cell r="BH48" t="str">
            <v>消費税</v>
          </cell>
          <cell r="BI48">
            <v>0</v>
          </cell>
          <cell r="BJ48">
            <v>0</v>
          </cell>
          <cell r="BR48" t="str">
            <v>積立金</v>
          </cell>
          <cell r="BS48" t="str">
            <v>積立金</v>
          </cell>
          <cell r="BT48" t="str">
            <v>k2</v>
          </cell>
          <cell r="BU48" t="str">
            <v>鶴川団地センター名店会外周サイン工事</v>
          </cell>
          <cell r="BV48" t="str">
            <v>鶴川団地センター名店会</v>
          </cell>
          <cell r="BW48">
            <v>5250000</v>
          </cell>
          <cell r="BX48">
            <v>5221500</v>
          </cell>
          <cell r="BZ48" t="str">
            <v>5/1理事会で倒壊の危険のある街路灯撤去を決定
5月中旬見積
5/15総会で決定及び業者選択
6/5契約
6/19完了・検査
6/21支払い</v>
          </cell>
          <cell r="CB48" t="str">
            <v>街路灯ポール8本</v>
          </cell>
          <cell r="CC48" t="str">
            <v>撤去により、倒壊による事故等の危険が回避できた</v>
          </cell>
          <cell r="CD48" t="str">
            <v>鶴川団地センター名店会</v>
          </cell>
          <cell r="CE48" t="str">
            <v>鶴川団地センター名店会外周サイン工事</v>
          </cell>
        </row>
        <row r="49">
          <cell r="A49" t="str">
            <v>③</v>
          </cell>
          <cell r="E49" t="str">
            <v/>
          </cell>
          <cell r="U49" t="str">
            <v>③数量</v>
          </cell>
          <cell r="AB49">
            <v>2</v>
          </cell>
          <cell r="AC49">
            <v>1</v>
          </cell>
          <cell r="AD49">
            <v>1</v>
          </cell>
          <cell r="AE49">
            <v>1</v>
          </cell>
          <cell r="AF49">
            <v>1</v>
          </cell>
          <cell r="AG49">
            <v>1</v>
          </cell>
          <cell r="AH49">
            <v>2</v>
          </cell>
          <cell r="AI49">
            <v>2</v>
          </cell>
          <cell r="AJ49">
            <v>2</v>
          </cell>
          <cell r="AK49">
            <v>6</v>
          </cell>
          <cell r="AL49">
            <v>1</v>
          </cell>
          <cell r="AM49">
            <v>1</v>
          </cell>
          <cell r="AN49">
            <v>1</v>
          </cell>
          <cell r="AO49">
            <v>1</v>
          </cell>
          <cell r="AP49">
            <v>1</v>
          </cell>
          <cell r="AT49">
            <v>2</v>
          </cell>
          <cell r="AU49">
            <v>1</v>
          </cell>
          <cell r="AV49">
            <v>1</v>
          </cell>
          <cell r="AW49">
            <v>1</v>
          </cell>
          <cell r="AX49">
            <v>1</v>
          </cell>
          <cell r="AY49">
            <v>1</v>
          </cell>
          <cell r="AZ49">
            <v>2</v>
          </cell>
          <cell r="BA49">
            <v>2</v>
          </cell>
          <cell r="BB49">
            <v>2</v>
          </cell>
          <cell r="BC49">
            <v>6</v>
          </cell>
          <cell r="BD49">
            <v>1</v>
          </cell>
          <cell r="BE49">
            <v>1</v>
          </cell>
          <cell r="BF49">
            <v>1</v>
          </cell>
          <cell r="BG49">
            <v>1</v>
          </cell>
          <cell r="BH49">
            <v>1</v>
          </cell>
          <cell r="BI49">
            <v>0</v>
          </cell>
          <cell r="BJ49">
            <v>0</v>
          </cell>
          <cell r="BT49" t="str">
            <v>③</v>
          </cell>
          <cell r="BU49">
            <v>0</v>
          </cell>
        </row>
        <row r="50">
          <cell r="A50" t="str">
            <v>④</v>
          </cell>
          <cell r="E50" t="str">
            <v/>
          </cell>
          <cell r="U50" t="str">
            <v>④単価</v>
          </cell>
          <cell r="AB50">
            <v>30000</v>
          </cell>
          <cell r="AC50">
            <v>320140</v>
          </cell>
          <cell r="AD50">
            <v>375000</v>
          </cell>
          <cell r="AE50">
            <v>480700</v>
          </cell>
          <cell r="AF50">
            <v>213000</v>
          </cell>
          <cell r="AG50">
            <v>127000</v>
          </cell>
          <cell r="AH50">
            <v>800000</v>
          </cell>
          <cell r="AI50">
            <v>75000</v>
          </cell>
          <cell r="AJ50">
            <v>230000</v>
          </cell>
          <cell r="AK50">
            <v>50000</v>
          </cell>
          <cell r="AL50">
            <v>815000</v>
          </cell>
          <cell r="AM50">
            <v>300000</v>
          </cell>
          <cell r="AN50">
            <v>200000</v>
          </cell>
          <cell r="AO50">
            <v>-400840</v>
          </cell>
          <cell r="AP50">
            <v>250000</v>
          </cell>
          <cell r="AT50">
            <v>15750</v>
          </cell>
          <cell r="AU50">
            <v>320140</v>
          </cell>
          <cell r="AV50">
            <v>375000</v>
          </cell>
          <cell r="AW50">
            <v>480700</v>
          </cell>
          <cell r="AX50">
            <v>213000</v>
          </cell>
          <cell r="AY50">
            <v>127000</v>
          </cell>
          <cell r="AZ50">
            <v>800000</v>
          </cell>
          <cell r="BA50">
            <v>75000</v>
          </cell>
          <cell r="BB50">
            <v>230000</v>
          </cell>
          <cell r="BC50">
            <v>50000</v>
          </cell>
          <cell r="BD50">
            <v>815000</v>
          </cell>
          <cell r="BE50">
            <v>300000</v>
          </cell>
          <cell r="BF50">
            <v>200000</v>
          </cell>
          <cell r="BG50">
            <v>-400840</v>
          </cell>
          <cell r="BH50">
            <v>250000</v>
          </cell>
          <cell r="BI50">
            <v>0</v>
          </cell>
          <cell r="BJ50">
            <v>0</v>
          </cell>
          <cell r="BT50" t="str">
            <v>④</v>
          </cell>
          <cell r="BU50">
            <v>0</v>
          </cell>
        </row>
        <row r="51">
          <cell r="A51" t="str">
            <v>k3</v>
          </cell>
          <cell r="B51" t="str">
            <v>鶴川五丁目商栄会</v>
          </cell>
          <cell r="C51" t="str">
            <v>装飾街路灯の撤去</v>
          </cell>
          <cell r="D51" t="str">
            <v>高嶋　均</v>
          </cell>
          <cell r="E51">
            <v>40612</v>
          </cell>
          <cell r="F51">
            <v>729750</v>
          </cell>
          <cell r="G51">
            <v>729750</v>
          </cell>
          <cell r="H51">
            <v>486000</v>
          </cell>
          <cell r="I51">
            <v>243000</v>
          </cell>
          <cell r="J51">
            <v>243000</v>
          </cell>
          <cell r="K51">
            <v>584750</v>
          </cell>
          <cell r="L51">
            <v>584750</v>
          </cell>
          <cell r="M51">
            <v>389000</v>
          </cell>
          <cell r="N51">
            <v>194000</v>
          </cell>
          <cell r="O51">
            <v>195000</v>
          </cell>
          <cell r="P51">
            <v>97000</v>
          </cell>
          <cell r="Q51">
            <v>40709</v>
          </cell>
          <cell r="R51">
            <v>40739</v>
          </cell>
          <cell r="S51" t="str">
            <v xml:space="preserve"> 老朽化した街路灯を撤去する</v>
          </cell>
          <cell r="T51" t="str">
            <v>設置から30年が経過し、倒壊の危険のある街路灯を撤去することによって、人的被害発生の危険を回避できる</v>
          </cell>
          <cell r="U51" t="str">
            <v>鶴川五丁目商栄会</v>
          </cell>
          <cell r="Z51">
            <v>1981</v>
          </cell>
          <cell r="AB51" t="str">
            <v>街路灯撤去</v>
          </cell>
          <cell r="AC51" t="str">
            <v>処分費</v>
          </cell>
          <cell r="AD51" t="str">
            <v>タワー車リース</v>
          </cell>
          <cell r="AE51" t="str">
            <v>トラックリース</v>
          </cell>
          <cell r="AF51" t="str">
            <v>撤去後道路補修</v>
          </cell>
          <cell r="AG51" t="str">
            <v>人工費</v>
          </cell>
          <cell r="AH51" t="str">
            <v>東電申請料</v>
          </cell>
          <cell r="AI51" t="str">
            <v>諸経費</v>
          </cell>
          <cell r="AJ51" t="str">
            <v>消費税</v>
          </cell>
          <cell r="AT51" t="str">
            <v>基本設計料</v>
          </cell>
          <cell r="AU51" t="str">
            <v>基本デザイン制作料</v>
          </cell>
          <cell r="AV51" t="str">
            <v>基本表示画面制作</v>
          </cell>
          <cell r="AW51" t="str">
            <v>会員店舗管理プログラム</v>
          </cell>
          <cell r="AX51" t="str">
            <v>XTHML,CSS</v>
          </cell>
          <cell r="AY51" t="str">
            <v>問合せ画面作成</v>
          </cell>
          <cell r="AZ51" t="str">
            <v>イベント募集問合画面作成</v>
          </cell>
          <cell r="BA51" t="str">
            <v>広告掲載料</v>
          </cell>
          <cell r="BB51" t="str">
            <v>消費税</v>
          </cell>
          <cell r="BC51">
            <v>0</v>
          </cell>
          <cell r="BD51">
            <v>0</v>
          </cell>
          <cell r="BE51">
            <v>0</v>
          </cell>
          <cell r="BF51">
            <v>0</v>
          </cell>
          <cell r="BG51">
            <v>0</v>
          </cell>
          <cell r="BH51">
            <v>0</v>
          </cell>
          <cell r="BI51">
            <v>0</v>
          </cell>
          <cell r="BJ51">
            <v>0</v>
          </cell>
          <cell r="BR51" t="str">
            <v>積立金７割
負担金3割</v>
          </cell>
          <cell r="BS51" t="str">
            <v>積立金７割
負担金3割</v>
          </cell>
          <cell r="BT51" t="str">
            <v>k3</v>
          </cell>
          <cell r="BU51" t="str">
            <v>装飾街路灯の撤去</v>
          </cell>
          <cell r="BV51" t="str">
            <v>鶴川五丁目商栄会</v>
          </cell>
          <cell r="BW51">
            <v>729750</v>
          </cell>
          <cell r="BX51">
            <v>584750</v>
          </cell>
          <cell r="BZ51" t="str">
            <v>3月4月リューアル検討
5月事業実施を総会で決定
6月仕様を検討→見積
7月役員会で業者決定業者決定、契約
9月完了、検査
10月支払い</v>
          </cell>
          <cell r="CA51" t="str">
            <v>簡易に更新できるシステムにし、お買い得情報、イベント情報など、常に旬の商店会情報を提供できるようにする。</v>
          </cell>
          <cell r="CC51" t="str">
            <v>トップページが見やすく検索しやすくなったこと、また更新の頻度があがり、最新情報を提供できるようになったおかげで閲覧者も増え商店会のイメージアップにつながっている。</v>
          </cell>
          <cell r="CD51" t="str">
            <v>鶴川五丁目商栄会</v>
          </cell>
          <cell r="CE51" t="str">
            <v>装飾街路灯の撤去</v>
          </cell>
        </row>
        <row r="52">
          <cell r="A52" t="str">
            <v>⑤</v>
          </cell>
          <cell r="U52" t="str">
            <v>⑤数量</v>
          </cell>
          <cell r="AB52">
            <v>1</v>
          </cell>
          <cell r="AC52">
            <v>1</v>
          </cell>
          <cell r="AD52">
            <v>3</v>
          </cell>
          <cell r="AE52">
            <v>3</v>
          </cell>
          <cell r="AF52">
            <v>1</v>
          </cell>
          <cell r="AG52">
            <v>15</v>
          </cell>
          <cell r="AH52">
            <v>1</v>
          </cell>
          <cell r="AI52">
            <v>1</v>
          </cell>
          <cell r="AJ52">
            <v>1</v>
          </cell>
          <cell r="AR52">
            <v>0</v>
          </cell>
          <cell r="AS52">
            <v>0</v>
          </cell>
          <cell r="AT52">
            <v>1</v>
          </cell>
          <cell r="AU52">
            <v>5</v>
          </cell>
          <cell r="AV52">
            <v>5</v>
          </cell>
          <cell r="AW52">
            <v>18</v>
          </cell>
          <cell r="AX52">
            <v>29</v>
          </cell>
          <cell r="AY52">
            <v>4</v>
          </cell>
          <cell r="AZ52">
            <v>2</v>
          </cell>
          <cell r="BA52">
            <v>1</v>
          </cell>
          <cell r="BB52">
            <v>1</v>
          </cell>
          <cell r="BC52">
            <v>0</v>
          </cell>
          <cell r="BD52">
            <v>0</v>
          </cell>
          <cell r="BE52">
            <v>0</v>
          </cell>
          <cell r="BF52">
            <v>0</v>
          </cell>
          <cell r="BG52">
            <v>0</v>
          </cell>
          <cell r="BH52">
            <v>0</v>
          </cell>
          <cell r="BI52">
            <v>0</v>
          </cell>
          <cell r="BJ52">
            <v>0</v>
          </cell>
          <cell r="BT52" t="str">
            <v>⑤</v>
          </cell>
          <cell r="BU52">
            <v>0</v>
          </cell>
        </row>
        <row r="53">
          <cell r="A53" t="str">
            <v>⑥</v>
          </cell>
          <cell r="U53" t="str">
            <v>⑥単価</v>
          </cell>
          <cell r="AB53">
            <v>140000</v>
          </cell>
          <cell r="AC53">
            <v>50000</v>
          </cell>
          <cell r="AD53">
            <v>30000</v>
          </cell>
          <cell r="AE53">
            <v>15000</v>
          </cell>
          <cell r="AF53">
            <v>20000</v>
          </cell>
          <cell r="AG53">
            <v>20000</v>
          </cell>
          <cell r="AH53">
            <v>30000</v>
          </cell>
          <cell r="AI53">
            <v>20000</v>
          </cell>
          <cell r="AJ53">
            <v>34750</v>
          </cell>
          <cell r="AR53">
            <v>0</v>
          </cell>
          <cell r="AS53">
            <v>0</v>
          </cell>
          <cell r="AT53">
            <v>50000</v>
          </cell>
          <cell r="AU53">
            <v>20000</v>
          </cell>
          <cell r="AV53">
            <v>7000</v>
          </cell>
          <cell r="AW53">
            <v>5000</v>
          </cell>
          <cell r="AX53">
            <v>5000</v>
          </cell>
          <cell r="AY53">
            <v>5000</v>
          </cell>
          <cell r="AZ53">
            <v>5000</v>
          </cell>
          <cell r="BA53">
            <v>100000</v>
          </cell>
          <cell r="BB53">
            <v>34750</v>
          </cell>
          <cell r="BC53">
            <v>0</v>
          </cell>
          <cell r="BD53">
            <v>0</v>
          </cell>
          <cell r="BE53">
            <v>0</v>
          </cell>
          <cell r="BF53">
            <v>0</v>
          </cell>
          <cell r="BG53">
            <v>0</v>
          </cell>
          <cell r="BH53">
            <v>0</v>
          </cell>
          <cell r="BI53">
            <v>0</v>
          </cell>
          <cell r="BJ53">
            <v>0</v>
          </cell>
          <cell r="BT53" t="str">
            <v>⑥</v>
          </cell>
          <cell r="BU53">
            <v>0</v>
          </cell>
        </row>
        <row r="54">
          <cell r="A54" t="str">
            <v>k4</v>
          </cell>
          <cell r="B54" t="str">
            <v>成瀬商友会</v>
          </cell>
          <cell r="C54" t="str">
            <v>成瀬商友会ホームページ制作事業</v>
          </cell>
          <cell r="D54" t="str">
            <v>大類　武好</v>
          </cell>
          <cell r="E54">
            <v>40619</v>
          </cell>
          <cell r="F54">
            <v>666750</v>
          </cell>
          <cell r="G54">
            <v>666750</v>
          </cell>
          <cell r="H54">
            <v>444000</v>
          </cell>
          <cell r="I54">
            <v>222000</v>
          </cell>
          <cell r="J54">
            <v>222000</v>
          </cell>
          <cell r="K54">
            <v>306180</v>
          </cell>
          <cell r="L54">
            <v>306180</v>
          </cell>
          <cell r="M54">
            <v>204000</v>
          </cell>
          <cell r="N54">
            <v>102000</v>
          </cell>
          <cell r="O54">
            <v>102000</v>
          </cell>
          <cell r="P54">
            <v>240000</v>
          </cell>
          <cell r="Q54">
            <v>40634</v>
          </cell>
          <cell r="R54">
            <v>40786</v>
          </cell>
          <cell r="S54" t="str">
            <v xml:space="preserve"> 新規ホームページを開設、成瀬地域と共に歩むことを基盤として、情報発信していく</v>
          </cell>
          <cell r="T54" t="str">
            <v>会員の事業アピール、販売拡販への新たな展開を期待できる</v>
          </cell>
          <cell r="U54" t="str">
            <v>成瀬商友会</v>
          </cell>
          <cell r="X54" t="str">
            <v>新着情報、トピックス、会員ブログ、お買い得情報、イベント情報など随時更新し、活気ある商店街をアピールする。</v>
          </cell>
          <cell r="AB54" t="str">
            <v>基本設計料</v>
          </cell>
          <cell r="AC54" t="str">
            <v>基本デザイン制作料</v>
          </cell>
          <cell r="AD54" t="str">
            <v>基本表示画面制作料</v>
          </cell>
          <cell r="AE54" t="str">
            <v>XTHML,CSS,HTML</v>
          </cell>
          <cell r="AF54" t="str">
            <v>会員店舗管理プログラム</v>
          </cell>
          <cell r="AG54" t="str">
            <v>問合せ画面制作</v>
          </cell>
          <cell r="AH54" t="str">
            <v>イベント募集申込画面制作</v>
          </cell>
          <cell r="AI54" t="str">
            <v>消費税</v>
          </cell>
          <cell r="AT54" t="str">
            <v>ジャケット</v>
          </cell>
          <cell r="AU54" t="str">
            <v>転写版作成代</v>
          </cell>
          <cell r="AV54" t="str">
            <v>転写シート代</v>
          </cell>
          <cell r="AW54" t="str">
            <v>転写加工代</v>
          </cell>
          <cell r="AX54" t="str">
            <v>消費税</v>
          </cell>
          <cell r="AY54" t="str">
            <v>防犯ライト</v>
          </cell>
          <cell r="AZ54" t="str">
            <v>乾電池</v>
          </cell>
          <cell r="BA54" t="str">
            <v>消費税</v>
          </cell>
          <cell r="BB54">
            <v>0</v>
          </cell>
          <cell r="BC54">
            <v>0</v>
          </cell>
          <cell r="BD54">
            <v>0</v>
          </cell>
          <cell r="BE54">
            <v>0</v>
          </cell>
          <cell r="BF54">
            <v>0</v>
          </cell>
          <cell r="BG54">
            <v>0</v>
          </cell>
          <cell r="BH54">
            <v>0</v>
          </cell>
          <cell r="BI54">
            <v>0</v>
          </cell>
          <cell r="BJ54">
            <v>0</v>
          </cell>
          <cell r="BR54" t="str">
            <v>積立金</v>
          </cell>
          <cell r="BS54" t="str">
            <v>積立金</v>
          </cell>
          <cell r="BT54" t="str">
            <v>k4</v>
          </cell>
          <cell r="BU54" t="str">
            <v>成瀬商友会ホームページ制作事業</v>
          </cell>
          <cell r="BV54" t="str">
            <v>成瀬商友会</v>
          </cell>
          <cell r="BW54">
            <v>666750</v>
          </cell>
          <cell r="BX54">
            <v>306180</v>
          </cell>
          <cell r="BZ54" t="str">
            <v>3月役員会で検討
6月総会で事業決定
10月～11月見積,契約,納品</v>
          </cell>
          <cell r="CA54" t="str">
            <v>防犯パトロールを今後も継続して行っていくだけでなく、地域に役立つ活動の際には着用し、地域密着型商店街のイメージを定着させる。保管は各会員で行い、一斉パトロールだけでなく、随時各会員でパトロールをしていく。</v>
          </cell>
          <cell r="CB54" t="str">
            <v>防犯ジャケット50着
防犯ライト40</v>
          </cell>
          <cell r="CC54" t="str">
            <v>イメージキャラクターと名称入りのジャケットで防犯パトロールを数回実施し、地域住民とのコミュニケーションを大事にしながら防犯活動をしていることで、商店街のイメージアップにつながている。</v>
          </cell>
          <cell r="CD54" t="str">
            <v>成瀬商友会</v>
          </cell>
          <cell r="CE54" t="str">
            <v>成瀬商友会ホームページ制作事業</v>
          </cell>
        </row>
        <row r="55">
          <cell r="A55" t="str">
            <v>⑦</v>
          </cell>
          <cell r="U55" t="str">
            <v>⑨数量</v>
          </cell>
          <cell r="AB55">
            <v>1</v>
          </cell>
          <cell r="AC55">
            <v>5</v>
          </cell>
          <cell r="AD55">
            <v>5</v>
          </cell>
          <cell r="AE55">
            <v>30</v>
          </cell>
          <cell r="AF55">
            <v>30</v>
          </cell>
          <cell r="AG55">
            <v>6</v>
          </cell>
          <cell r="AH55">
            <v>6</v>
          </cell>
          <cell r="AI55">
            <v>1</v>
          </cell>
          <cell r="AR55">
            <v>0</v>
          </cell>
          <cell r="AS55">
            <v>0</v>
          </cell>
          <cell r="AT55">
            <v>50</v>
          </cell>
          <cell r="AU55">
            <v>1</v>
          </cell>
          <cell r="AV55">
            <v>50</v>
          </cell>
          <cell r="AW55">
            <v>50</v>
          </cell>
          <cell r="AX55">
            <v>1</v>
          </cell>
          <cell r="AY55">
            <v>40</v>
          </cell>
          <cell r="AZ55">
            <v>40</v>
          </cell>
          <cell r="BA55">
            <v>1</v>
          </cell>
          <cell r="BB55">
            <v>0</v>
          </cell>
          <cell r="BC55">
            <v>0</v>
          </cell>
          <cell r="BD55">
            <v>0</v>
          </cell>
          <cell r="BE55">
            <v>0</v>
          </cell>
          <cell r="BF55">
            <v>0</v>
          </cell>
          <cell r="BG55">
            <v>0</v>
          </cell>
          <cell r="BH55">
            <v>0</v>
          </cell>
          <cell r="BI55">
            <v>0</v>
          </cell>
          <cell r="BJ55">
            <v>0</v>
          </cell>
          <cell r="BT55" t="str">
            <v>⑦</v>
          </cell>
          <cell r="BU55">
            <v>0</v>
          </cell>
        </row>
        <row r="56">
          <cell r="A56" t="str">
            <v>⑧</v>
          </cell>
          <cell r="U56" t="str">
            <v>⑩単価</v>
          </cell>
          <cell r="AB56">
            <v>100000</v>
          </cell>
          <cell r="AC56">
            <v>30000</v>
          </cell>
          <cell r="AD56">
            <v>5000</v>
          </cell>
          <cell r="AE56">
            <v>5000</v>
          </cell>
          <cell r="AF56">
            <v>5000</v>
          </cell>
          <cell r="AG56">
            <v>5000</v>
          </cell>
          <cell r="AH56">
            <v>5000</v>
          </cell>
          <cell r="AI56">
            <v>31750</v>
          </cell>
          <cell r="AR56">
            <v>0</v>
          </cell>
          <cell r="AS56">
            <v>0</v>
          </cell>
          <cell r="AT56">
            <v>1690</v>
          </cell>
          <cell r="AU56">
            <v>15600</v>
          </cell>
          <cell r="AV56">
            <v>910</v>
          </cell>
          <cell r="AW56">
            <v>520</v>
          </cell>
          <cell r="AX56">
            <v>8580</v>
          </cell>
          <cell r="AY56">
            <v>2700</v>
          </cell>
          <cell r="AZ56">
            <v>300</v>
          </cell>
          <cell r="BA56">
            <v>6000</v>
          </cell>
          <cell r="BB56">
            <v>0</v>
          </cell>
          <cell r="BC56">
            <v>0</v>
          </cell>
          <cell r="BD56">
            <v>0</v>
          </cell>
          <cell r="BE56">
            <v>0</v>
          </cell>
          <cell r="BF56">
            <v>0</v>
          </cell>
          <cell r="BG56">
            <v>0</v>
          </cell>
          <cell r="BH56">
            <v>0</v>
          </cell>
          <cell r="BI56">
            <v>0</v>
          </cell>
          <cell r="BJ56">
            <v>0</v>
          </cell>
          <cell r="BT56" t="str">
            <v>⑧</v>
          </cell>
          <cell r="BU56">
            <v>0</v>
          </cell>
        </row>
        <row r="57">
          <cell r="B57">
            <v>2</v>
          </cell>
          <cell r="C57">
            <v>3</v>
          </cell>
          <cell r="D57">
            <v>4</v>
          </cell>
          <cell r="E57">
            <v>5</v>
          </cell>
          <cell r="F57">
            <v>6</v>
          </cell>
          <cell r="G57">
            <v>7</v>
          </cell>
          <cell r="H57">
            <v>8</v>
          </cell>
          <cell r="I57">
            <v>9</v>
          </cell>
          <cell r="J57">
            <v>10</v>
          </cell>
          <cell r="K57">
            <v>11</v>
          </cell>
          <cell r="L57">
            <v>12</v>
          </cell>
          <cell r="M57">
            <v>13</v>
          </cell>
          <cell r="N57">
            <v>14</v>
          </cell>
          <cell r="O57">
            <v>15</v>
          </cell>
          <cell r="P57">
            <v>16</v>
          </cell>
          <cell r="Q57">
            <v>17</v>
          </cell>
          <cell r="R57">
            <v>18</v>
          </cell>
          <cell r="S57">
            <v>19</v>
          </cell>
          <cell r="T57">
            <v>20</v>
          </cell>
          <cell r="U57">
            <v>21</v>
          </cell>
          <cell r="V57">
            <v>22</v>
          </cell>
          <cell r="W57">
            <v>23</v>
          </cell>
          <cell r="X57">
            <v>24</v>
          </cell>
          <cell r="Y57">
            <v>25</v>
          </cell>
          <cell r="Z57">
            <v>26</v>
          </cell>
          <cell r="AA57">
            <v>27</v>
          </cell>
          <cell r="AB57">
            <v>28</v>
          </cell>
          <cell r="AC57">
            <v>29</v>
          </cell>
          <cell r="AD57">
            <v>30</v>
          </cell>
          <cell r="AE57">
            <v>31</v>
          </cell>
          <cell r="AF57">
            <v>32</v>
          </cell>
          <cell r="AG57">
            <v>33</v>
          </cell>
          <cell r="AH57">
            <v>34</v>
          </cell>
          <cell r="AI57">
            <v>35</v>
          </cell>
          <cell r="AJ57">
            <v>36</v>
          </cell>
          <cell r="AK57">
            <v>37</v>
          </cell>
          <cell r="AL57">
            <v>38</v>
          </cell>
          <cell r="AM57">
            <v>39</v>
          </cell>
          <cell r="AN57">
            <v>40</v>
          </cell>
          <cell r="AO57">
            <v>41</v>
          </cell>
          <cell r="AP57">
            <v>42</v>
          </cell>
          <cell r="AQ57">
            <v>43</v>
          </cell>
          <cell r="AR57">
            <v>44</v>
          </cell>
          <cell r="AS57">
            <v>45</v>
          </cell>
          <cell r="AT57">
            <v>46</v>
          </cell>
          <cell r="AU57">
            <v>47</v>
          </cell>
          <cell r="AV57">
            <v>48</v>
          </cell>
          <cell r="AW57">
            <v>49</v>
          </cell>
          <cell r="AX57">
            <v>50</v>
          </cell>
          <cell r="AY57">
            <v>51</v>
          </cell>
          <cell r="AZ57">
            <v>52</v>
          </cell>
          <cell r="BA57">
            <v>53</v>
          </cell>
          <cell r="BB57">
            <v>54</v>
          </cell>
          <cell r="BC57">
            <v>55</v>
          </cell>
          <cell r="BD57">
            <v>56</v>
          </cell>
          <cell r="BE57">
            <v>57</v>
          </cell>
          <cell r="BF57">
            <v>58</v>
          </cell>
          <cell r="BG57">
            <v>59</v>
          </cell>
          <cell r="BH57">
            <v>60</v>
          </cell>
          <cell r="BI57">
            <v>61</v>
          </cell>
          <cell r="BJ57">
            <v>62</v>
          </cell>
          <cell r="BK57">
            <v>63</v>
          </cell>
          <cell r="BL57">
            <v>64</v>
          </cell>
          <cell r="BM57">
            <v>65</v>
          </cell>
          <cell r="BN57">
            <v>66</v>
          </cell>
          <cell r="BO57">
            <v>67</v>
          </cell>
          <cell r="BP57">
            <v>68</v>
          </cell>
          <cell r="BQ57">
            <v>69</v>
          </cell>
          <cell r="BR57">
            <v>70</v>
          </cell>
          <cell r="BS57">
            <v>71</v>
          </cell>
          <cell r="BT57">
            <v>72</v>
          </cell>
          <cell r="BU57">
            <v>73</v>
          </cell>
          <cell r="BV57">
            <v>74</v>
          </cell>
          <cell r="BW57">
            <v>75</v>
          </cell>
          <cell r="BX57">
            <v>76</v>
          </cell>
          <cell r="BY57">
            <v>77</v>
          </cell>
          <cell r="BZ57">
            <v>78</v>
          </cell>
          <cell r="CA57">
            <v>79</v>
          </cell>
          <cell r="CB57">
            <v>80</v>
          </cell>
          <cell r="CC57">
            <v>81</v>
          </cell>
          <cell r="CD57">
            <v>82</v>
          </cell>
          <cell r="CE57">
            <v>83</v>
          </cell>
        </row>
        <row r="67">
          <cell r="N67"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O42"/>
  <sheetViews>
    <sheetView showGridLines="0" tabSelected="1" zoomScale="115" zoomScaleNormal="115" workbookViewId="0">
      <selection activeCell="E56" sqref="E56"/>
    </sheetView>
  </sheetViews>
  <sheetFormatPr defaultRowHeight="13.5" x14ac:dyDescent="0.15"/>
  <cols>
    <col min="1" max="1" width="3" style="2" customWidth="1"/>
    <col min="2" max="2" width="1.875" style="2" customWidth="1"/>
    <col min="3" max="3" width="20" style="2" customWidth="1"/>
    <col min="4" max="4" width="9.375" style="2" customWidth="1"/>
    <col min="5" max="5" width="11.25" style="2" customWidth="1"/>
    <col min="6" max="6" width="13.625" style="2" customWidth="1"/>
    <col min="7" max="8" width="12.5" style="2" customWidth="1"/>
    <col min="9" max="9" width="13.625" style="2" customWidth="1"/>
    <col min="10" max="10" width="2" style="2" customWidth="1"/>
    <col min="11" max="11" width="3" style="2" customWidth="1"/>
    <col min="12" max="256" width="9" style="2"/>
    <col min="257" max="257" width="3" style="2" customWidth="1"/>
    <col min="258" max="258" width="1.875" style="2" customWidth="1"/>
    <col min="259" max="259" width="20" style="2" customWidth="1"/>
    <col min="260" max="260" width="9.375" style="2" customWidth="1"/>
    <col min="261" max="261" width="11.25" style="2" customWidth="1"/>
    <col min="262" max="262" width="13.625" style="2" customWidth="1"/>
    <col min="263" max="264" width="12.5" style="2" customWidth="1"/>
    <col min="265" max="265" width="13.625" style="2" customWidth="1"/>
    <col min="266" max="266" width="2" style="2" customWidth="1"/>
    <col min="267" max="512" width="9" style="2"/>
    <col min="513" max="513" width="3" style="2" customWidth="1"/>
    <col min="514" max="514" width="1.875" style="2" customWidth="1"/>
    <col min="515" max="515" width="20" style="2" customWidth="1"/>
    <col min="516" max="516" width="9.375" style="2" customWidth="1"/>
    <col min="517" max="517" width="11.25" style="2" customWidth="1"/>
    <col min="518" max="518" width="13.625" style="2" customWidth="1"/>
    <col min="519" max="520" width="12.5" style="2" customWidth="1"/>
    <col min="521" max="521" width="13.625" style="2" customWidth="1"/>
    <col min="522" max="522" width="2" style="2" customWidth="1"/>
    <col min="523" max="768" width="9" style="2"/>
    <col min="769" max="769" width="3" style="2" customWidth="1"/>
    <col min="770" max="770" width="1.875" style="2" customWidth="1"/>
    <col min="771" max="771" width="20" style="2" customWidth="1"/>
    <col min="772" max="772" width="9.375" style="2" customWidth="1"/>
    <col min="773" max="773" width="11.25" style="2" customWidth="1"/>
    <col min="774" max="774" width="13.625" style="2" customWidth="1"/>
    <col min="775" max="776" width="12.5" style="2" customWidth="1"/>
    <col min="777" max="777" width="13.625" style="2" customWidth="1"/>
    <col min="778" max="778" width="2" style="2" customWidth="1"/>
    <col min="779" max="1024" width="9" style="2"/>
    <col min="1025" max="1025" width="3" style="2" customWidth="1"/>
    <col min="1026" max="1026" width="1.875" style="2" customWidth="1"/>
    <col min="1027" max="1027" width="20" style="2" customWidth="1"/>
    <col min="1028" max="1028" width="9.375" style="2" customWidth="1"/>
    <col min="1029" max="1029" width="11.25" style="2" customWidth="1"/>
    <col min="1030" max="1030" width="13.625" style="2" customWidth="1"/>
    <col min="1031" max="1032" width="12.5" style="2" customWidth="1"/>
    <col min="1033" max="1033" width="13.625" style="2" customWidth="1"/>
    <col min="1034" max="1034" width="2" style="2" customWidth="1"/>
    <col min="1035" max="1280" width="9" style="2"/>
    <col min="1281" max="1281" width="3" style="2" customWidth="1"/>
    <col min="1282" max="1282" width="1.875" style="2" customWidth="1"/>
    <col min="1283" max="1283" width="20" style="2" customWidth="1"/>
    <col min="1284" max="1284" width="9.375" style="2" customWidth="1"/>
    <col min="1285" max="1285" width="11.25" style="2" customWidth="1"/>
    <col min="1286" max="1286" width="13.625" style="2" customWidth="1"/>
    <col min="1287" max="1288" width="12.5" style="2" customWidth="1"/>
    <col min="1289" max="1289" width="13.625" style="2" customWidth="1"/>
    <col min="1290" max="1290" width="2" style="2" customWidth="1"/>
    <col min="1291" max="1536" width="9" style="2"/>
    <col min="1537" max="1537" width="3" style="2" customWidth="1"/>
    <col min="1538" max="1538" width="1.875" style="2" customWidth="1"/>
    <col min="1539" max="1539" width="20" style="2" customWidth="1"/>
    <col min="1540" max="1540" width="9.375" style="2" customWidth="1"/>
    <col min="1541" max="1541" width="11.25" style="2" customWidth="1"/>
    <col min="1542" max="1542" width="13.625" style="2" customWidth="1"/>
    <col min="1543" max="1544" width="12.5" style="2" customWidth="1"/>
    <col min="1545" max="1545" width="13.625" style="2" customWidth="1"/>
    <col min="1546" max="1546" width="2" style="2" customWidth="1"/>
    <col min="1547" max="1792" width="9" style="2"/>
    <col min="1793" max="1793" width="3" style="2" customWidth="1"/>
    <col min="1794" max="1794" width="1.875" style="2" customWidth="1"/>
    <col min="1795" max="1795" width="20" style="2" customWidth="1"/>
    <col min="1796" max="1796" width="9.375" style="2" customWidth="1"/>
    <col min="1797" max="1797" width="11.25" style="2" customWidth="1"/>
    <col min="1798" max="1798" width="13.625" style="2" customWidth="1"/>
    <col min="1799" max="1800" width="12.5" style="2" customWidth="1"/>
    <col min="1801" max="1801" width="13.625" style="2" customWidth="1"/>
    <col min="1802" max="1802" width="2" style="2" customWidth="1"/>
    <col min="1803" max="2048" width="9" style="2"/>
    <col min="2049" max="2049" width="3" style="2" customWidth="1"/>
    <col min="2050" max="2050" width="1.875" style="2" customWidth="1"/>
    <col min="2051" max="2051" width="20" style="2" customWidth="1"/>
    <col min="2052" max="2052" width="9.375" style="2" customWidth="1"/>
    <col min="2053" max="2053" width="11.25" style="2" customWidth="1"/>
    <col min="2054" max="2054" width="13.625" style="2" customWidth="1"/>
    <col min="2055" max="2056" width="12.5" style="2" customWidth="1"/>
    <col min="2057" max="2057" width="13.625" style="2" customWidth="1"/>
    <col min="2058" max="2058" width="2" style="2" customWidth="1"/>
    <col min="2059" max="2304" width="9" style="2"/>
    <col min="2305" max="2305" width="3" style="2" customWidth="1"/>
    <col min="2306" max="2306" width="1.875" style="2" customWidth="1"/>
    <col min="2307" max="2307" width="20" style="2" customWidth="1"/>
    <col min="2308" max="2308" width="9.375" style="2" customWidth="1"/>
    <col min="2309" max="2309" width="11.25" style="2" customWidth="1"/>
    <col min="2310" max="2310" width="13.625" style="2" customWidth="1"/>
    <col min="2311" max="2312" width="12.5" style="2" customWidth="1"/>
    <col min="2313" max="2313" width="13.625" style="2" customWidth="1"/>
    <col min="2314" max="2314" width="2" style="2" customWidth="1"/>
    <col min="2315" max="2560" width="9" style="2"/>
    <col min="2561" max="2561" width="3" style="2" customWidth="1"/>
    <col min="2562" max="2562" width="1.875" style="2" customWidth="1"/>
    <col min="2563" max="2563" width="20" style="2" customWidth="1"/>
    <col min="2564" max="2564" width="9.375" style="2" customWidth="1"/>
    <col min="2565" max="2565" width="11.25" style="2" customWidth="1"/>
    <col min="2566" max="2566" width="13.625" style="2" customWidth="1"/>
    <col min="2567" max="2568" width="12.5" style="2" customWidth="1"/>
    <col min="2569" max="2569" width="13.625" style="2" customWidth="1"/>
    <col min="2570" max="2570" width="2" style="2" customWidth="1"/>
    <col min="2571" max="2816" width="9" style="2"/>
    <col min="2817" max="2817" width="3" style="2" customWidth="1"/>
    <col min="2818" max="2818" width="1.875" style="2" customWidth="1"/>
    <col min="2819" max="2819" width="20" style="2" customWidth="1"/>
    <col min="2820" max="2820" width="9.375" style="2" customWidth="1"/>
    <col min="2821" max="2821" width="11.25" style="2" customWidth="1"/>
    <col min="2822" max="2822" width="13.625" style="2" customWidth="1"/>
    <col min="2823" max="2824" width="12.5" style="2" customWidth="1"/>
    <col min="2825" max="2825" width="13.625" style="2" customWidth="1"/>
    <col min="2826" max="2826" width="2" style="2" customWidth="1"/>
    <col min="2827" max="3072" width="9" style="2"/>
    <col min="3073" max="3073" width="3" style="2" customWidth="1"/>
    <col min="3074" max="3074" width="1.875" style="2" customWidth="1"/>
    <col min="3075" max="3075" width="20" style="2" customWidth="1"/>
    <col min="3076" max="3076" width="9.375" style="2" customWidth="1"/>
    <col min="3077" max="3077" width="11.25" style="2" customWidth="1"/>
    <col min="3078" max="3078" width="13.625" style="2" customWidth="1"/>
    <col min="3079" max="3080" width="12.5" style="2" customWidth="1"/>
    <col min="3081" max="3081" width="13.625" style="2" customWidth="1"/>
    <col min="3082" max="3082" width="2" style="2" customWidth="1"/>
    <col min="3083" max="3328" width="9" style="2"/>
    <col min="3329" max="3329" width="3" style="2" customWidth="1"/>
    <col min="3330" max="3330" width="1.875" style="2" customWidth="1"/>
    <col min="3331" max="3331" width="20" style="2" customWidth="1"/>
    <col min="3332" max="3332" width="9.375" style="2" customWidth="1"/>
    <col min="3333" max="3333" width="11.25" style="2" customWidth="1"/>
    <col min="3334" max="3334" width="13.625" style="2" customWidth="1"/>
    <col min="3335" max="3336" width="12.5" style="2" customWidth="1"/>
    <col min="3337" max="3337" width="13.625" style="2" customWidth="1"/>
    <col min="3338" max="3338" width="2" style="2" customWidth="1"/>
    <col min="3339" max="3584" width="9" style="2"/>
    <col min="3585" max="3585" width="3" style="2" customWidth="1"/>
    <col min="3586" max="3586" width="1.875" style="2" customWidth="1"/>
    <col min="3587" max="3587" width="20" style="2" customWidth="1"/>
    <col min="3588" max="3588" width="9.375" style="2" customWidth="1"/>
    <col min="3589" max="3589" width="11.25" style="2" customWidth="1"/>
    <col min="3590" max="3590" width="13.625" style="2" customWidth="1"/>
    <col min="3591" max="3592" width="12.5" style="2" customWidth="1"/>
    <col min="3593" max="3593" width="13.625" style="2" customWidth="1"/>
    <col min="3594" max="3594" width="2" style="2" customWidth="1"/>
    <col min="3595" max="3840" width="9" style="2"/>
    <col min="3841" max="3841" width="3" style="2" customWidth="1"/>
    <col min="3842" max="3842" width="1.875" style="2" customWidth="1"/>
    <col min="3843" max="3843" width="20" style="2" customWidth="1"/>
    <col min="3844" max="3844" width="9.375" style="2" customWidth="1"/>
    <col min="3845" max="3845" width="11.25" style="2" customWidth="1"/>
    <col min="3846" max="3846" width="13.625" style="2" customWidth="1"/>
    <col min="3847" max="3848" width="12.5" style="2" customWidth="1"/>
    <col min="3849" max="3849" width="13.625" style="2" customWidth="1"/>
    <col min="3850" max="3850" width="2" style="2" customWidth="1"/>
    <col min="3851" max="4096" width="9" style="2"/>
    <col min="4097" max="4097" width="3" style="2" customWidth="1"/>
    <col min="4098" max="4098" width="1.875" style="2" customWidth="1"/>
    <col min="4099" max="4099" width="20" style="2" customWidth="1"/>
    <col min="4100" max="4100" width="9.375" style="2" customWidth="1"/>
    <col min="4101" max="4101" width="11.25" style="2" customWidth="1"/>
    <col min="4102" max="4102" width="13.625" style="2" customWidth="1"/>
    <col min="4103" max="4104" width="12.5" style="2" customWidth="1"/>
    <col min="4105" max="4105" width="13.625" style="2" customWidth="1"/>
    <col min="4106" max="4106" width="2" style="2" customWidth="1"/>
    <col min="4107" max="4352" width="9" style="2"/>
    <col min="4353" max="4353" width="3" style="2" customWidth="1"/>
    <col min="4354" max="4354" width="1.875" style="2" customWidth="1"/>
    <col min="4355" max="4355" width="20" style="2" customWidth="1"/>
    <col min="4356" max="4356" width="9.375" style="2" customWidth="1"/>
    <col min="4357" max="4357" width="11.25" style="2" customWidth="1"/>
    <col min="4358" max="4358" width="13.625" style="2" customWidth="1"/>
    <col min="4359" max="4360" width="12.5" style="2" customWidth="1"/>
    <col min="4361" max="4361" width="13.625" style="2" customWidth="1"/>
    <col min="4362" max="4362" width="2" style="2" customWidth="1"/>
    <col min="4363" max="4608" width="9" style="2"/>
    <col min="4609" max="4609" width="3" style="2" customWidth="1"/>
    <col min="4610" max="4610" width="1.875" style="2" customWidth="1"/>
    <col min="4611" max="4611" width="20" style="2" customWidth="1"/>
    <col min="4612" max="4612" width="9.375" style="2" customWidth="1"/>
    <col min="4613" max="4613" width="11.25" style="2" customWidth="1"/>
    <col min="4614" max="4614" width="13.625" style="2" customWidth="1"/>
    <col min="4615" max="4616" width="12.5" style="2" customWidth="1"/>
    <col min="4617" max="4617" width="13.625" style="2" customWidth="1"/>
    <col min="4618" max="4618" width="2" style="2" customWidth="1"/>
    <col min="4619" max="4864" width="9" style="2"/>
    <col min="4865" max="4865" width="3" style="2" customWidth="1"/>
    <col min="4866" max="4866" width="1.875" style="2" customWidth="1"/>
    <col min="4867" max="4867" width="20" style="2" customWidth="1"/>
    <col min="4868" max="4868" width="9.375" style="2" customWidth="1"/>
    <col min="4869" max="4869" width="11.25" style="2" customWidth="1"/>
    <col min="4870" max="4870" width="13.625" style="2" customWidth="1"/>
    <col min="4871" max="4872" width="12.5" style="2" customWidth="1"/>
    <col min="4873" max="4873" width="13.625" style="2" customWidth="1"/>
    <col min="4874" max="4874" width="2" style="2" customWidth="1"/>
    <col min="4875" max="5120" width="9" style="2"/>
    <col min="5121" max="5121" width="3" style="2" customWidth="1"/>
    <col min="5122" max="5122" width="1.875" style="2" customWidth="1"/>
    <col min="5123" max="5123" width="20" style="2" customWidth="1"/>
    <col min="5124" max="5124" width="9.375" style="2" customWidth="1"/>
    <col min="5125" max="5125" width="11.25" style="2" customWidth="1"/>
    <col min="5126" max="5126" width="13.625" style="2" customWidth="1"/>
    <col min="5127" max="5128" width="12.5" style="2" customWidth="1"/>
    <col min="5129" max="5129" width="13.625" style="2" customWidth="1"/>
    <col min="5130" max="5130" width="2" style="2" customWidth="1"/>
    <col min="5131" max="5376" width="9" style="2"/>
    <col min="5377" max="5377" width="3" style="2" customWidth="1"/>
    <col min="5378" max="5378" width="1.875" style="2" customWidth="1"/>
    <col min="5379" max="5379" width="20" style="2" customWidth="1"/>
    <col min="5380" max="5380" width="9.375" style="2" customWidth="1"/>
    <col min="5381" max="5381" width="11.25" style="2" customWidth="1"/>
    <col min="5382" max="5382" width="13.625" style="2" customWidth="1"/>
    <col min="5383" max="5384" width="12.5" style="2" customWidth="1"/>
    <col min="5385" max="5385" width="13.625" style="2" customWidth="1"/>
    <col min="5386" max="5386" width="2" style="2" customWidth="1"/>
    <col min="5387" max="5632" width="9" style="2"/>
    <col min="5633" max="5633" width="3" style="2" customWidth="1"/>
    <col min="5634" max="5634" width="1.875" style="2" customWidth="1"/>
    <col min="5635" max="5635" width="20" style="2" customWidth="1"/>
    <col min="5636" max="5636" width="9.375" style="2" customWidth="1"/>
    <col min="5637" max="5637" width="11.25" style="2" customWidth="1"/>
    <col min="5638" max="5638" width="13.625" style="2" customWidth="1"/>
    <col min="5639" max="5640" width="12.5" style="2" customWidth="1"/>
    <col min="5641" max="5641" width="13.625" style="2" customWidth="1"/>
    <col min="5642" max="5642" width="2" style="2" customWidth="1"/>
    <col min="5643" max="5888" width="9" style="2"/>
    <col min="5889" max="5889" width="3" style="2" customWidth="1"/>
    <col min="5890" max="5890" width="1.875" style="2" customWidth="1"/>
    <col min="5891" max="5891" width="20" style="2" customWidth="1"/>
    <col min="5892" max="5892" width="9.375" style="2" customWidth="1"/>
    <col min="5893" max="5893" width="11.25" style="2" customWidth="1"/>
    <col min="5894" max="5894" width="13.625" style="2" customWidth="1"/>
    <col min="5895" max="5896" width="12.5" style="2" customWidth="1"/>
    <col min="5897" max="5897" width="13.625" style="2" customWidth="1"/>
    <col min="5898" max="5898" width="2" style="2" customWidth="1"/>
    <col min="5899" max="6144" width="9" style="2"/>
    <col min="6145" max="6145" width="3" style="2" customWidth="1"/>
    <col min="6146" max="6146" width="1.875" style="2" customWidth="1"/>
    <col min="6147" max="6147" width="20" style="2" customWidth="1"/>
    <col min="6148" max="6148" width="9.375" style="2" customWidth="1"/>
    <col min="6149" max="6149" width="11.25" style="2" customWidth="1"/>
    <col min="6150" max="6150" width="13.625" style="2" customWidth="1"/>
    <col min="6151" max="6152" width="12.5" style="2" customWidth="1"/>
    <col min="6153" max="6153" width="13.625" style="2" customWidth="1"/>
    <col min="6154" max="6154" width="2" style="2" customWidth="1"/>
    <col min="6155" max="6400" width="9" style="2"/>
    <col min="6401" max="6401" width="3" style="2" customWidth="1"/>
    <col min="6402" max="6402" width="1.875" style="2" customWidth="1"/>
    <col min="6403" max="6403" width="20" style="2" customWidth="1"/>
    <col min="6404" max="6404" width="9.375" style="2" customWidth="1"/>
    <col min="6405" max="6405" width="11.25" style="2" customWidth="1"/>
    <col min="6406" max="6406" width="13.625" style="2" customWidth="1"/>
    <col min="6407" max="6408" width="12.5" style="2" customWidth="1"/>
    <col min="6409" max="6409" width="13.625" style="2" customWidth="1"/>
    <col min="6410" max="6410" width="2" style="2" customWidth="1"/>
    <col min="6411" max="6656" width="9" style="2"/>
    <col min="6657" max="6657" width="3" style="2" customWidth="1"/>
    <col min="6658" max="6658" width="1.875" style="2" customWidth="1"/>
    <col min="6659" max="6659" width="20" style="2" customWidth="1"/>
    <col min="6660" max="6660" width="9.375" style="2" customWidth="1"/>
    <col min="6661" max="6661" width="11.25" style="2" customWidth="1"/>
    <col min="6662" max="6662" width="13.625" style="2" customWidth="1"/>
    <col min="6663" max="6664" width="12.5" style="2" customWidth="1"/>
    <col min="6665" max="6665" width="13.625" style="2" customWidth="1"/>
    <col min="6666" max="6666" width="2" style="2" customWidth="1"/>
    <col min="6667" max="6912" width="9" style="2"/>
    <col min="6913" max="6913" width="3" style="2" customWidth="1"/>
    <col min="6914" max="6914" width="1.875" style="2" customWidth="1"/>
    <col min="6915" max="6915" width="20" style="2" customWidth="1"/>
    <col min="6916" max="6916" width="9.375" style="2" customWidth="1"/>
    <col min="6917" max="6917" width="11.25" style="2" customWidth="1"/>
    <col min="6918" max="6918" width="13.625" style="2" customWidth="1"/>
    <col min="6919" max="6920" width="12.5" style="2" customWidth="1"/>
    <col min="6921" max="6921" width="13.625" style="2" customWidth="1"/>
    <col min="6922" max="6922" width="2" style="2" customWidth="1"/>
    <col min="6923" max="7168" width="9" style="2"/>
    <col min="7169" max="7169" width="3" style="2" customWidth="1"/>
    <col min="7170" max="7170" width="1.875" style="2" customWidth="1"/>
    <col min="7171" max="7171" width="20" style="2" customWidth="1"/>
    <col min="7172" max="7172" width="9.375" style="2" customWidth="1"/>
    <col min="7173" max="7173" width="11.25" style="2" customWidth="1"/>
    <col min="7174" max="7174" width="13.625" style="2" customWidth="1"/>
    <col min="7175" max="7176" width="12.5" style="2" customWidth="1"/>
    <col min="7177" max="7177" width="13.625" style="2" customWidth="1"/>
    <col min="7178" max="7178" width="2" style="2" customWidth="1"/>
    <col min="7179" max="7424" width="9" style="2"/>
    <col min="7425" max="7425" width="3" style="2" customWidth="1"/>
    <col min="7426" max="7426" width="1.875" style="2" customWidth="1"/>
    <col min="7427" max="7427" width="20" style="2" customWidth="1"/>
    <col min="7428" max="7428" width="9.375" style="2" customWidth="1"/>
    <col min="7429" max="7429" width="11.25" style="2" customWidth="1"/>
    <col min="7430" max="7430" width="13.625" style="2" customWidth="1"/>
    <col min="7431" max="7432" width="12.5" style="2" customWidth="1"/>
    <col min="7433" max="7433" width="13.625" style="2" customWidth="1"/>
    <col min="7434" max="7434" width="2" style="2" customWidth="1"/>
    <col min="7435" max="7680" width="9" style="2"/>
    <col min="7681" max="7681" width="3" style="2" customWidth="1"/>
    <col min="7682" max="7682" width="1.875" style="2" customWidth="1"/>
    <col min="7683" max="7683" width="20" style="2" customWidth="1"/>
    <col min="7684" max="7684" width="9.375" style="2" customWidth="1"/>
    <col min="7685" max="7685" width="11.25" style="2" customWidth="1"/>
    <col min="7686" max="7686" width="13.625" style="2" customWidth="1"/>
    <col min="7687" max="7688" width="12.5" style="2" customWidth="1"/>
    <col min="7689" max="7689" width="13.625" style="2" customWidth="1"/>
    <col min="7690" max="7690" width="2" style="2" customWidth="1"/>
    <col min="7691" max="7936" width="9" style="2"/>
    <col min="7937" max="7937" width="3" style="2" customWidth="1"/>
    <col min="7938" max="7938" width="1.875" style="2" customWidth="1"/>
    <col min="7939" max="7939" width="20" style="2" customWidth="1"/>
    <col min="7940" max="7940" width="9.375" style="2" customWidth="1"/>
    <col min="7941" max="7941" width="11.25" style="2" customWidth="1"/>
    <col min="7942" max="7942" width="13.625" style="2" customWidth="1"/>
    <col min="7943" max="7944" width="12.5" style="2" customWidth="1"/>
    <col min="7945" max="7945" width="13.625" style="2" customWidth="1"/>
    <col min="7946" max="7946" width="2" style="2" customWidth="1"/>
    <col min="7947" max="8192" width="9" style="2"/>
    <col min="8193" max="8193" width="3" style="2" customWidth="1"/>
    <col min="8194" max="8194" width="1.875" style="2" customWidth="1"/>
    <col min="8195" max="8195" width="20" style="2" customWidth="1"/>
    <col min="8196" max="8196" width="9.375" style="2" customWidth="1"/>
    <col min="8197" max="8197" width="11.25" style="2" customWidth="1"/>
    <col min="8198" max="8198" width="13.625" style="2" customWidth="1"/>
    <col min="8199" max="8200" width="12.5" style="2" customWidth="1"/>
    <col min="8201" max="8201" width="13.625" style="2" customWidth="1"/>
    <col min="8202" max="8202" width="2" style="2" customWidth="1"/>
    <col min="8203" max="8448" width="9" style="2"/>
    <col min="8449" max="8449" width="3" style="2" customWidth="1"/>
    <col min="8450" max="8450" width="1.875" style="2" customWidth="1"/>
    <col min="8451" max="8451" width="20" style="2" customWidth="1"/>
    <col min="8452" max="8452" width="9.375" style="2" customWidth="1"/>
    <col min="8453" max="8453" width="11.25" style="2" customWidth="1"/>
    <col min="8454" max="8454" width="13.625" style="2" customWidth="1"/>
    <col min="8455" max="8456" width="12.5" style="2" customWidth="1"/>
    <col min="8457" max="8457" width="13.625" style="2" customWidth="1"/>
    <col min="8458" max="8458" width="2" style="2" customWidth="1"/>
    <col min="8459" max="8704" width="9" style="2"/>
    <col min="8705" max="8705" width="3" style="2" customWidth="1"/>
    <col min="8706" max="8706" width="1.875" style="2" customWidth="1"/>
    <col min="8707" max="8707" width="20" style="2" customWidth="1"/>
    <col min="8708" max="8708" width="9.375" style="2" customWidth="1"/>
    <col min="8709" max="8709" width="11.25" style="2" customWidth="1"/>
    <col min="8710" max="8710" width="13.625" style="2" customWidth="1"/>
    <col min="8711" max="8712" width="12.5" style="2" customWidth="1"/>
    <col min="8713" max="8713" width="13.625" style="2" customWidth="1"/>
    <col min="8714" max="8714" width="2" style="2" customWidth="1"/>
    <col min="8715" max="8960" width="9" style="2"/>
    <col min="8961" max="8961" width="3" style="2" customWidth="1"/>
    <col min="8962" max="8962" width="1.875" style="2" customWidth="1"/>
    <col min="8963" max="8963" width="20" style="2" customWidth="1"/>
    <col min="8964" max="8964" width="9.375" style="2" customWidth="1"/>
    <col min="8965" max="8965" width="11.25" style="2" customWidth="1"/>
    <col min="8966" max="8966" width="13.625" style="2" customWidth="1"/>
    <col min="8967" max="8968" width="12.5" style="2" customWidth="1"/>
    <col min="8969" max="8969" width="13.625" style="2" customWidth="1"/>
    <col min="8970" max="8970" width="2" style="2" customWidth="1"/>
    <col min="8971" max="9216" width="9" style="2"/>
    <col min="9217" max="9217" width="3" style="2" customWidth="1"/>
    <col min="9218" max="9218" width="1.875" style="2" customWidth="1"/>
    <col min="9219" max="9219" width="20" style="2" customWidth="1"/>
    <col min="9220" max="9220" width="9.375" style="2" customWidth="1"/>
    <col min="9221" max="9221" width="11.25" style="2" customWidth="1"/>
    <col min="9222" max="9222" width="13.625" style="2" customWidth="1"/>
    <col min="9223" max="9224" width="12.5" style="2" customWidth="1"/>
    <col min="9225" max="9225" width="13.625" style="2" customWidth="1"/>
    <col min="9226" max="9226" width="2" style="2" customWidth="1"/>
    <col min="9227" max="9472" width="9" style="2"/>
    <col min="9473" max="9473" width="3" style="2" customWidth="1"/>
    <col min="9474" max="9474" width="1.875" style="2" customWidth="1"/>
    <col min="9475" max="9475" width="20" style="2" customWidth="1"/>
    <col min="9476" max="9476" width="9.375" style="2" customWidth="1"/>
    <col min="9477" max="9477" width="11.25" style="2" customWidth="1"/>
    <col min="9478" max="9478" width="13.625" style="2" customWidth="1"/>
    <col min="9479" max="9480" width="12.5" style="2" customWidth="1"/>
    <col min="9481" max="9481" width="13.625" style="2" customWidth="1"/>
    <col min="9482" max="9482" width="2" style="2" customWidth="1"/>
    <col min="9483" max="9728" width="9" style="2"/>
    <col min="9729" max="9729" width="3" style="2" customWidth="1"/>
    <col min="9730" max="9730" width="1.875" style="2" customWidth="1"/>
    <col min="9731" max="9731" width="20" style="2" customWidth="1"/>
    <col min="9732" max="9732" width="9.375" style="2" customWidth="1"/>
    <col min="9733" max="9733" width="11.25" style="2" customWidth="1"/>
    <col min="9734" max="9734" width="13.625" style="2" customWidth="1"/>
    <col min="9735" max="9736" width="12.5" style="2" customWidth="1"/>
    <col min="9737" max="9737" width="13.625" style="2" customWidth="1"/>
    <col min="9738" max="9738" width="2" style="2" customWidth="1"/>
    <col min="9739" max="9984" width="9" style="2"/>
    <col min="9985" max="9985" width="3" style="2" customWidth="1"/>
    <col min="9986" max="9986" width="1.875" style="2" customWidth="1"/>
    <col min="9987" max="9987" width="20" style="2" customWidth="1"/>
    <col min="9988" max="9988" width="9.375" style="2" customWidth="1"/>
    <col min="9989" max="9989" width="11.25" style="2" customWidth="1"/>
    <col min="9990" max="9990" width="13.625" style="2" customWidth="1"/>
    <col min="9991" max="9992" width="12.5" style="2" customWidth="1"/>
    <col min="9993" max="9993" width="13.625" style="2" customWidth="1"/>
    <col min="9994" max="9994" width="2" style="2" customWidth="1"/>
    <col min="9995" max="10240" width="9" style="2"/>
    <col min="10241" max="10241" width="3" style="2" customWidth="1"/>
    <col min="10242" max="10242" width="1.875" style="2" customWidth="1"/>
    <col min="10243" max="10243" width="20" style="2" customWidth="1"/>
    <col min="10244" max="10244" width="9.375" style="2" customWidth="1"/>
    <col min="10245" max="10245" width="11.25" style="2" customWidth="1"/>
    <col min="10246" max="10246" width="13.625" style="2" customWidth="1"/>
    <col min="10247" max="10248" width="12.5" style="2" customWidth="1"/>
    <col min="10249" max="10249" width="13.625" style="2" customWidth="1"/>
    <col min="10250" max="10250" width="2" style="2" customWidth="1"/>
    <col min="10251" max="10496" width="9" style="2"/>
    <col min="10497" max="10497" width="3" style="2" customWidth="1"/>
    <col min="10498" max="10498" width="1.875" style="2" customWidth="1"/>
    <col min="10499" max="10499" width="20" style="2" customWidth="1"/>
    <col min="10500" max="10500" width="9.375" style="2" customWidth="1"/>
    <col min="10501" max="10501" width="11.25" style="2" customWidth="1"/>
    <col min="10502" max="10502" width="13.625" style="2" customWidth="1"/>
    <col min="10503" max="10504" width="12.5" style="2" customWidth="1"/>
    <col min="10505" max="10505" width="13.625" style="2" customWidth="1"/>
    <col min="10506" max="10506" width="2" style="2" customWidth="1"/>
    <col min="10507" max="10752" width="9" style="2"/>
    <col min="10753" max="10753" width="3" style="2" customWidth="1"/>
    <col min="10754" max="10754" width="1.875" style="2" customWidth="1"/>
    <col min="10755" max="10755" width="20" style="2" customWidth="1"/>
    <col min="10756" max="10756" width="9.375" style="2" customWidth="1"/>
    <col min="10757" max="10757" width="11.25" style="2" customWidth="1"/>
    <col min="10758" max="10758" width="13.625" style="2" customWidth="1"/>
    <col min="10759" max="10760" width="12.5" style="2" customWidth="1"/>
    <col min="10761" max="10761" width="13.625" style="2" customWidth="1"/>
    <col min="10762" max="10762" width="2" style="2" customWidth="1"/>
    <col min="10763" max="11008" width="9" style="2"/>
    <col min="11009" max="11009" width="3" style="2" customWidth="1"/>
    <col min="11010" max="11010" width="1.875" style="2" customWidth="1"/>
    <col min="11011" max="11011" width="20" style="2" customWidth="1"/>
    <col min="11012" max="11012" width="9.375" style="2" customWidth="1"/>
    <col min="11013" max="11013" width="11.25" style="2" customWidth="1"/>
    <col min="11014" max="11014" width="13.625" style="2" customWidth="1"/>
    <col min="11015" max="11016" width="12.5" style="2" customWidth="1"/>
    <col min="11017" max="11017" width="13.625" style="2" customWidth="1"/>
    <col min="11018" max="11018" width="2" style="2" customWidth="1"/>
    <col min="11019" max="11264" width="9" style="2"/>
    <col min="11265" max="11265" width="3" style="2" customWidth="1"/>
    <col min="11266" max="11266" width="1.875" style="2" customWidth="1"/>
    <col min="11267" max="11267" width="20" style="2" customWidth="1"/>
    <col min="11268" max="11268" width="9.375" style="2" customWidth="1"/>
    <col min="11269" max="11269" width="11.25" style="2" customWidth="1"/>
    <col min="11270" max="11270" width="13.625" style="2" customWidth="1"/>
    <col min="11271" max="11272" width="12.5" style="2" customWidth="1"/>
    <col min="11273" max="11273" width="13.625" style="2" customWidth="1"/>
    <col min="11274" max="11274" width="2" style="2" customWidth="1"/>
    <col min="11275" max="11520" width="9" style="2"/>
    <col min="11521" max="11521" width="3" style="2" customWidth="1"/>
    <col min="11522" max="11522" width="1.875" style="2" customWidth="1"/>
    <col min="11523" max="11523" width="20" style="2" customWidth="1"/>
    <col min="11524" max="11524" width="9.375" style="2" customWidth="1"/>
    <col min="11525" max="11525" width="11.25" style="2" customWidth="1"/>
    <col min="11526" max="11526" width="13.625" style="2" customWidth="1"/>
    <col min="11527" max="11528" width="12.5" style="2" customWidth="1"/>
    <col min="11529" max="11529" width="13.625" style="2" customWidth="1"/>
    <col min="11530" max="11530" width="2" style="2" customWidth="1"/>
    <col min="11531" max="11776" width="9" style="2"/>
    <col min="11777" max="11777" width="3" style="2" customWidth="1"/>
    <col min="11778" max="11778" width="1.875" style="2" customWidth="1"/>
    <col min="11779" max="11779" width="20" style="2" customWidth="1"/>
    <col min="11780" max="11780" width="9.375" style="2" customWidth="1"/>
    <col min="11781" max="11781" width="11.25" style="2" customWidth="1"/>
    <col min="11782" max="11782" width="13.625" style="2" customWidth="1"/>
    <col min="11783" max="11784" width="12.5" style="2" customWidth="1"/>
    <col min="11785" max="11785" width="13.625" style="2" customWidth="1"/>
    <col min="11786" max="11786" width="2" style="2" customWidth="1"/>
    <col min="11787" max="12032" width="9" style="2"/>
    <col min="12033" max="12033" width="3" style="2" customWidth="1"/>
    <col min="12034" max="12034" width="1.875" style="2" customWidth="1"/>
    <col min="12035" max="12035" width="20" style="2" customWidth="1"/>
    <col min="12036" max="12036" width="9.375" style="2" customWidth="1"/>
    <col min="12037" max="12037" width="11.25" style="2" customWidth="1"/>
    <col min="12038" max="12038" width="13.625" style="2" customWidth="1"/>
    <col min="12039" max="12040" width="12.5" style="2" customWidth="1"/>
    <col min="12041" max="12041" width="13.625" style="2" customWidth="1"/>
    <col min="12042" max="12042" width="2" style="2" customWidth="1"/>
    <col min="12043" max="12288" width="9" style="2"/>
    <col min="12289" max="12289" width="3" style="2" customWidth="1"/>
    <col min="12290" max="12290" width="1.875" style="2" customWidth="1"/>
    <col min="12291" max="12291" width="20" style="2" customWidth="1"/>
    <col min="12292" max="12292" width="9.375" style="2" customWidth="1"/>
    <col min="12293" max="12293" width="11.25" style="2" customWidth="1"/>
    <col min="12294" max="12294" width="13.625" style="2" customWidth="1"/>
    <col min="12295" max="12296" width="12.5" style="2" customWidth="1"/>
    <col min="12297" max="12297" width="13.625" style="2" customWidth="1"/>
    <col min="12298" max="12298" width="2" style="2" customWidth="1"/>
    <col min="12299" max="12544" width="9" style="2"/>
    <col min="12545" max="12545" width="3" style="2" customWidth="1"/>
    <col min="12546" max="12546" width="1.875" style="2" customWidth="1"/>
    <col min="12547" max="12547" width="20" style="2" customWidth="1"/>
    <col min="12548" max="12548" width="9.375" style="2" customWidth="1"/>
    <col min="12549" max="12549" width="11.25" style="2" customWidth="1"/>
    <col min="12550" max="12550" width="13.625" style="2" customWidth="1"/>
    <col min="12551" max="12552" width="12.5" style="2" customWidth="1"/>
    <col min="12553" max="12553" width="13.625" style="2" customWidth="1"/>
    <col min="12554" max="12554" width="2" style="2" customWidth="1"/>
    <col min="12555" max="12800" width="9" style="2"/>
    <col min="12801" max="12801" width="3" style="2" customWidth="1"/>
    <col min="12802" max="12802" width="1.875" style="2" customWidth="1"/>
    <col min="12803" max="12803" width="20" style="2" customWidth="1"/>
    <col min="12804" max="12804" width="9.375" style="2" customWidth="1"/>
    <col min="12805" max="12805" width="11.25" style="2" customWidth="1"/>
    <col min="12806" max="12806" width="13.625" style="2" customWidth="1"/>
    <col min="12807" max="12808" width="12.5" style="2" customWidth="1"/>
    <col min="12809" max="12809" width="13.625" style="2" customWidth="1"/>
    <col min="12810" max="12810" width="2" style="2" customWidth="1"/>
    <col min="12811" max="13056" width="9" style="2"/>
    <col min="13057" max="13057" width="3" style="2" customWidth="1"/>
    <col min="13058" max="13058" width="1.875" style="2" customWidth="1"/>
    <col min="13059" max="13059" width="20" style="2" customWidth="1"/>
    <col min="13060" max="13060" width="9.375" style="2" customWidth="1"/>
    <col min="13061" max="13061" width="11.25" style="2" customWidth="1"/>
    <col min="13062" max="13062" width="13.625" style="2" customWidth="1"/>
    <col min="13063" max="13064" width="12.5" style="2" customWidth="1"/>
    <col min="13065" max="13065" width="13.625" style="2" customWidth="1"/>
    <col min="13066" max="13066" width="2" style="2" customWidth="1"/>
    <col min="13067" max="13312" width="9" style="2"/>
    <col min="13313" max="13313" width="3" style="2" customWidth="1"/>
    <col min="13314" max="13314" width="1.875" style="2" customWidth="1"/>
    <col min="13315" max="13315" width="20" style="2" customWidth="1"/>
    <col min="13316" max="13316" width="9.375" style="2" customWidth="1"/>
    <col min="13317" max="13317" width="11.25" style="2" customWidth="1"/>
    <col min="13318" max="13318" width="13.625" style="2" customWidth="1"/>
    <col min="13319" max="13320" width="12.5" style="2" customWidth="1"/>
    <col min="13321" max="13321" width="13.625" style="2" customWidth="1"/>
    <col min="13322" max="13322" width="2" style="2" customWidth="1"/>
    <col min="13323" max="13568" width="9" style="2"/>
    <col min="13569" max="13569" width="3" style="2" customWidth="1"/>
    <col min="13570" max="13570" width="1.875" style="2" customWidth="1"/>
    <col min="13571" max="13571" width="20" style="2" customWidth="1"/>
    <col min="13572" max="13572" width="9.375" style="2" customWidth="1"/>
    <col min="13573" max="13573" width="11.25" style="2" customWidth="1"/>
    <col min="13574" max="13574" width="13.625" style="2" customWidth="1"/>
    <col min="13575" max="13576" width="12.5" style="2" customWidth="1"/>
    <col min="13577" max="13577" width="13.625" style="2" customWidth="1"/>
    <col min="13578" max="13578" width="2" style="2" customWidth="1"/>
    <col min="13579" max="13824" width="9" style="2"/>
    <col min="13825" max="13825" width="3" style="2" customWidth="1"/>
    <col min="13826" max="13826" width="1.875" style="2" customWidth="1"/>
    <col min="13827" max="13827" width="20" style="2" customWidth="1"/>
    <col min="13828" max="13828" width="9.375" style="2" customWidth="1"/>
    <col min="13829" max="13829" width="11.25" style="2" customWidth="1"/>
    <col min="13830" max="13830" width="13.625" style="2" customWidth="1"/>
    <col min="13831" max="13832" width="12.5" style="2" customWidth="1"/>
    <col min="13833" max="13833" width="13.625" style="2" customWidth="1"/>
    <col min="13834" max="13834" width="2" style="2" customWidth="1"/>
    <col min="13835" max="14080" width="9" style="2"/>
    <col min="14081" max="14081" width="3" style="2" customWidth="1"/>
    <col min="14082" max="14082" width="1.875" style="2" customWidth="1"/>
    <col min="14083" max="14083" width="20" style="2" customWidth="1"/>
    <col min="14084" max="14084" width="9.375" style="2" customWidth="1"/>
    <col min="14085" max="14085" width="11.25" style="2" customWidth="1"/>
    <col min="14086" max="14086" width="13.625" style="2" customWidth="1"/>
    <col min="14087" max="14088" width="12.5" style="2" customWidth="1"/>
    <col min="14089" max="14089" width="13.625" style="2" customWidth="1"/>
    <col min="14090" max="14090" width="2" style="2" customWidth="1"/>
    <col min="14091" max="14336" width="9" style="2"/>
    <col min="14337" max="14337" width="3" style="2" customWidth="1"/>
    <col min="14338" max="14338" width="1.875" style="2" customWidth="1"/>
    <col min="14339" max="14339" width="20" style="2" customWidth="1"/>
    <col min="14340" max="14340" width="9.375" style="2" customWidth="1"/>
    <col min="14341" max="14341" width="11.25" style="2" customWidth="1"/>
    <col min="14342" max="14342" width="13.625" style="2" customWidth="1"/>
    <col min="14343" max="14344" width="12.5" style="2" customWidth="1"/>
    <col min="14345" max="14345" width="13.625" style="2" customWidth="1"/>
    <col min="14346" max="14346" width="2" style="2" customWidth="1"/>
    <col min="14347" max="14592" width="9" style="2"/>
    <col min="14593" max="14593" width="3" style="2" customWidth="1"/>
    <col min="14594" max="14594" width="1.875" style="2" customWidth="1"/>
    <col min="14595" max="14595" width="20" style="2" customWidth="1"/>
    <col min="14596" max="14596" width="9.375" style="2" customWidth="1"/>
    <col min="14597" max="14597" width="11.25" style="2" customWidth="1"/>
    <col min="14598" max="14598" width="13.625" style="2" customWidth="1"/>
    <col min="14599" max="14600" width="12.5" style="2" customWidth="1"/>
    <col min="14601" max="14601" width="13.625" style="2" customWidth="1"/>
    <col min="14602" max="14602" width="2" style="2" customWidth="1"/>
    <col min="14603" max="14848" width="9" style="2"/>
    <col min="14849" max="14849" width="3" style="2" customWidth="1"/>
    <col min="14850" max="14850" width="1.875" style="2" customWidth="1"/>
    <col min="14851" max="14851" width="20" style="2" customWidth="1"/>
    <col min="14852" max="14852" width="9.375" style="2" customWidth="1"/>
    <col min="14853" max="14853" width="11.25" style="2" customWidth="1"/>
    <col min="14854" max="14854" width="13.625" style="2" customWidth="1"/>
    <col min="14855" max="14856" width="12.5" style="2" customWidth="1"/>
    <col min="14857" max="14857" width="13.625" style="2" customWidth="1"/>
    <col min="14858" max="14858" width="2" style="2" customWidth="1"/>
    <col min="14859" max="15104" width="9" style="2"/>
    <col min="15105" max="15105" width="3" style="2" customWidth="1"/>
    <col min="15106" max="15106" width="1.875" style="2" customWidth="1"/>
    <col min="15107" max="15107" width="20" style="2" customWidth="1"/>
    <col min="15108" max="15108" width="9.375" style="2" customWidth="1"/>
    <col min="15109" max="15109" width="11.25" style="2" customWidth="1"/>
    <col min="15110" max="15110" width="13.625" style="2" customWidth="1"/>
    <col min="15111" max="15112" width="12.5" style="2" customWidth="1"/>
    <col min="15113" max="15113" width="13.625" style="2" customWidth="1"/>
    <col min="15114" max="15114" width="2" style="2" customWidth="1"/>
    <col min="15115" max="15360" width="9" style="2"/>
    <col min="15361" max="15361" width="3" style="2" customWidth="1"/>
    <col min="15362" max="15362" width="1.875" style="2" customWidth="1"/>
    <col min="15363" max="15363" width="20" style="2" customWidth="1"/>
    <col min="15364" max="15364" width="9.375" style="2" customWidth="1"/>
    <col min="15365" max="15365" width="11.25" style="2" customWidth="1"/>
    <col min="15366" max="15366" width="13.625" style="2" customWidth="1"/>
    <col min="15367" max="15368" width="12.5" style="2" customWidth="1"/>
    <col min="15369" max="15369" width="13.625" style="2" customWidth="1"/>
    <col min="15370" max="15370" width="2" style="2" customWidth="1"/>
    <col min="15371" max="15616" width="9" style="2"/>
    <col min="15617" max="15617" width="3" style="2" customWidth="1"/>
    <col min="15618" max="15618" width="1.875" style="2" customWidth="1"/>
    <col min="15619" max="15619" width="20" style="2" customWidth="1"/>
    <col min="15620" max="15620" width="9.375" style="2" customWidth="1"/>
    <col min="15621" max="15621" width="11.25" style="2" customWidth="1"/>
    <col min="15622" max="15622" width="13.625" style="2" customWidth="1"/>
    <col min="15623" max="15624" width="12.5" style="2" customWidth="1"/>
    <col min="15625" max="15625" width="13.625" style="2" customWidth="1"/>
    <col min="15626" max="15626" width="2" style="2" customWidth="1"/>
    <col min="15627" max="15872" width="9" style="2"/>
    <col min="15873" max="15873" width="3" style="2" customWidth="1"/>
    <col min="15874" max="15874" width="1.875" style="2" customWidth="1"/>
    <col min="15875" max="15875" width="20" style="2" customWidth="1"/>
    <col min="15876" max="15876" width="9.375" style="2" customWidth="1"/>
    <col min="15877" max="15877" width="11.25" style="2" customWidth="1"/>
    <col min="15878" max="15878" width="13.625" style="2" customWidth="1"/>
    <col min="15879" max="15880" width="12.5" style="2" customWidth="1"/>
    <col min="15881" max="15881" width="13.625" style="2" customWidth="1"/>
    <col min="15882" max="15882" width="2" style="2" customWidth="1"/>
    <col min="15883" max="16128" width="9" style="2"/>
    <col min="16129" max="16129" width="3" style="2" customWidth="1"/>
    <col min="16130" max="16130" width="1.875" style="2" customWidth="1"/>
    <col min="16131" max="16131" width="20" style="2" customWidth="1"/>
    <col min="16132" max="16132" width="9.375" style="2" customWidth="1"/>
    <col min="16133" max="16133" width="11.25" style="2" customWidth="1"/>
    <col min="16134" max="16134" width="13.625" style="2" customWidth="1"/>
    <col min="16135" max="16136" width="12.5" style="2" customWidth="1"/>
    <col min="16137" max="16137" width="13.625" style="2" customWidth="1"/>
    <col min="16138" max="16138" width="2" style="2" customWidth="1"/>
    <col min="16139" max="16384" width="9" style="2"/>
  </cols>
  <sheetData>
    <row r="1" spans="1:15" ht="14.25" thickBot="1" x14ac:dyDescent="0.2"/>
    <row r="2" spans="1:15" ht="18.75" customHeight="1" x14ac:dyDescent="0.15">
      <c r="B2" s="51" t="s">
        <v>25</v>
      </c>
      <c r="C2" s="52"/>
      <c r="D2" s="52"/>
      <c r="E2" s="52"/>
      <c r="F2" s="52"/>
      <c r="G2" s="52"/>
      <c r="H2" s="52"/>
      <c r="I2" s="52"/>
      <c r="J2" s="46"/>
    </row>
    <row r="3" spans="1:15" ht="18" customHeight="1" x14ac:dyDescent="0.15">
      <c r="B3" s="10"/>
      <c r="C3" s="45"/>
      <c r="D3" s="45"/>
      <c r="E3" s="45"/>
      <c r="F3" s="44"/>
      <c r="G3" s="43" t="s">
        <v>14</v>
      </c>
      <c r="H3" s="53"/>
      <c r="I3" s="54"/>
      <c r="J3" s="9"/>
    </row>
    <row r="4" spans="1:15" ht="32.25" customHeight="1" x14ac:dyDescent="0.15">
      <c r="B4" s="10"/>
      <c r="C4" s="45"/>
      <c r="D4" s="45"/>
      <c r="E4" s="45"/>
      <c r="F4" s="44"/>
      <c r="G4" s="43" t="s">
        <v>13</v>
      </c>
      <c r="H4" s="53"/>
      <c r="I4" s="54"/>
      <c r="J4" s="9"/>
    </row>
    <row r="5" spans="1:15" ht="15.75" customHeight="1" x14ac:dyDescent="0.15">
      <c r="B5" s="10"/>
      <c r="C5" s="55" t="s">
        <v>12</v>
      </c>
      <c r="D5" s="55"/>
      <c r="E5" s="55"/>
      <c r="F5" s="55"/>
      <c r="G5" s="55"/>
      <c r="H5" s="55"/>
      <c r="I5" s="55"/>
      <c r="J5" s="9"/>
    </row>
    <row r="6" spans="1:15" ht="15.75" customHeight="1" x14ac:dyDescent="0.15">
      <c r="B6" s="10"/>
      <c r="C6" s="56" t="s">
        <v>11</v>
      </c>
      <c r="D6" s="56" t="s">
        <v>10</v>
      </c>
      <c r="E6" s="56" t="s">
        <v>9</v>
      </c>
      <c r="F6" s="58" t="s">
        <v>17</v>
      </c>
      <c r="G6" s="60"/>
      <c r="H6" s="61"/>
      <c r="I6" s="56" t="s">
        <v>8</v>
      </c>
      <c r="J6" s="9"/>
    </row>
    <row r="7" spans="1:15" ht="18" customHeight="1" x14ac:dyDescent="0.15">
      <c r="A7" s="42"/>
      <c r="B7" s="10"/>
      <c r="C7" s="57"/>
      <c r="D7" s="57"/>
      <c r="E7" s="57"/>
      <c r="F7" s="59"/>
      <c r="G7" s="41" t="s">
        <v>0</v>
      </c>
      <c r="H7" s="40" t="s">
        <v>7</v>
      </c>
      <c r="I7" s="57"/>
      <c r="J7" s="9"/>
    </row>
    <row r="8" spans="1:15" ht="18" customHeight="1" x14ac:dyDescent="0.15">
      <c r="A8" s="39"/>
      <c r="B8" s="10"/>
      <c r="C8" s="64" t="s">
        <v>6</v>
      </c>
      <c r="D8" s="65"/>
      <c r="E8" s="66"/>
      <c r="F8" s="26">
        <f>SUM(F9:F13)</f>
        <v>0</v>
      </c>
      <c r="G8" s="26">
        <f>SUM(G9:G13)</f>
        <v>0</v>
      </c>
      <c r="H8" s="26">
        <f>SUM(H9:H13)</f>
        <v>0</v>
      </c>
      <c r="I8" s="25"/>
      <c r="J8" s="9"/>
    </row>
    <row r="9" spans="1:15" ht="18" customHeight="1" x14ac:dyDescent="0.15">
      <c r="B9" s="10"/>
      <c r="C9" s="47"/>
      <c r="D9" s="48"/>
      <c r="E9" s="48"/>
      <c r="F9" s="18">
        <f>D9*E9</f>
        <v>0</v>
      </c>
      <c r="G9" s="18">
        <f>F9-H9</f>
        <v>0</v>
      </c>
      <c r="H9" s="18"/>
      <c r="I9" s="17"/>
      <c r="J9" s="9"/>
    </row>
    <row r="10" spans="1:15" ht="18" customHeight="1" x14ac:dyDescent="0.15">
      <c r="B10" s="10"/>
      <c r="C10" s="47"/>
      <c r="D10" s="48"/>
      <c r="E10" s="48"/>
      <c r="F10" s="18">
        <f t="shared" ref="F10:F13" si="0">D10*E10</f>
        <v>0</v>
      </c>
      <c r="G10" s="18">
        <f t="shared" ref="G10:G13" si="1">F10-H10</f>
        <v>0</v>
      </c>
      <c r="H10" s="18"/>
      <c r="I10" s="17"/>
      <c r="J10" s="9"/>
    </row>
    <row r="11" spans="1:15" ht="18" customHeight="1" x14ac:dyDescent="0.15">
      <c r="B11" s="10"/>
      <c r="C11" s="47"/>
      <c r="D11" s="48"/>
      <c r="E11" s="48"/>
      <c r="F11" s="18">
        <f t="shared" si="0"/>
        <v>0</v>
      </c>
      <c r="G11" s="18">
        <f t="shared" si="1"/>
        <v>0</v>
      </c>
      <c r="H11" s="18"/>
      <c r="I11" s="17"/>
      <c r="J11" s="9"/>
    </row>
    <row r="12" spans="1:15" ht="18" customHeight="1" x14ac:dyDescent="0.15">
      <c r="B12" s="10"/>
      <c r="C12" s="47"/>
      <c r="D12" s="48"/>
      <c r="E12" s="48"/>
      <c r="F12" s="18">
        <f t="shared" si="0"/>
        <v>0</v>
      </c>
      <c r="G12" s="18">
        <f t="shared" si="1"/>
        <v>0</v>
      </c>
      <c r="H12" s="18"/>
      <c r="I12" s="1"/>
      <c r="J12" s="38"/>
    </row>
    <row r="13" spans="1:15" ht="18" customHeight="1" x14ac:dyDescent="0.15">
      <c r="B13" s="10"/>
      <c r="C13" s="1"/>
      <c r="D13" s="21"/>
      <c r="E13" s="21"/>
      <c r="F13" s="18">
        <f t="shared" si="0"/>
        <v>0</v>
      </c>
      <c r="G13" s="18">
        <f t="shared" si="1"/>
        <v>0</v>
      </c>
      <c r="H13" s="18"/>
      <c r="I13" s="17"/>
      <c r="J13" s="38"/>
    </row>
    <row r="14" spans="1:15" ht="18" customHeight="1" x14ac:dyDescent="0.15">
      <c r="B14" s="10"/>
      <c r="C14" s="64" t="s">
        <v>15</v>
      </c>
      <c r="D14" s="65"/>
      <c r="E14" s="66"/>
      <c r="F14" s="26">
        <f>SUM(F15:F19)</f>
        <v>0</v>
      </c>
      <c r="G14" s="26">
        <f>SUM(G15:G19)</f>
        <v>0</v>
      </c>
      <c r="H14" s="26">
        <f>SUM(H15:H19)</f>
        <v>0</v>
      </c>
      <c r="I14" s="25"/>
      <c r="J14" s="32"/>
      <c r="K14" s="16"/>
      <c r="L14" s="27"/>
      <c r="M14" s="27"/>
      <c r="N14" s="27"/>
      <c r="O14" s="27"/>
    </row>
    <row r="15" spans="1:15" ht="18" customHeight="1" x14ac:dyDescent="0.15">
      <c r="B15" s="10"/>
      <c r="C15" s="47"/>
      <c r="D15" s="48"/>
      <c r="E15" s="48"/>
      <c r="F15" s="18">
        <f>D15*E15</f>
        <v>0</v>
      </c>
      <c r="G15" s="18">
        <f>F15-H15</f>
        <v>0</v>
      </c>
      <c r="H15" s="18"/>
      <c r="I15" s="1"/>
      <c r="J15" s="32"/>
      <c r="K15" s="16"/>
      <c r="L15" s="27"/>
      <c r="M15" s="27"/>
      <c r="N15" s="27"/>
      <c r="O15" s="27"/>
    </row>
    <row r="16" spans="1:15" ht="18" customHeight="1" x14ac:dyDescent="0.15">
      <c r="B16" s="10"/>
      <c r="C16" s="1"/>
      <c r="D16" s="21"/>
      <c r="E16" s="21"/>
      <c r="F16" s="18">
        <f t="shared" ref="F16:F19" si="2">D16*E16</f>
        <v>0</v>
      </c>
      <c r="G16" s="18">
        <f t="shared" ref="G16:G19" si="3">F16-H16</f>
        <v>0</v>
      </c>
      <c r="H16" s="18"/>
      <c r="I16" s="1"/>
      <c r="J16" s="32"/>
      <c r="K16" s="16"/>
      <c r="L16" s="27"/>
      <c r="M16" s="27"/>
      <c r="N16" s="27"/>
      <c r="O16" s="27"/>
    </row>
    <row r="17" spans="2:15" ht="18" customHeight="1" x14ac:dyDescent="0.15">
      <c r="B17" s="10"/>
      <c r="C17" s="1"/>
      <c r="D17" s="21"/>
      <c r="E17" s="21"/>
      <c r="F17" s="18">
        <f t="shared" si="2"/>
        <v>0</v>
      </c>
      <c r="G17" s="18">
        <f t="shared" si="3"/>
        <v>0</v>
      </c>
      <c r="H17" s="18"/>
      <c r="I17" s="1"/>
      <c r="J17" s="32"/>
      <c r="K17" s="16"/>
      <c r="L17" s="27"/>
      <c r="M17" s="27"/>
      <c r="N17" s="27"/>
      <c r="O17" s="27"/>
    </row>
    <row r="18" spans="2:15" ht="18" customHeight="1" x14ac:dyDescent="0.15">
      <c r="B18" s="10"/>
      <c r="C18" s="1"/>
      <c r="D18" s="21"/>
      <c r="E18" s="21"/>
      <c r="F18" s="18">
        <f t="shared" si="2"/>
        <v>0</v>
      </c>
      <c r="G18" s="18">
        <f t="shared" si="3"/>
        <v>0</v>
      </c>
      <c r="H18" s="18"/>
      <c r="I18" s="37"/>
      <c r="J18" s="32"/>
      <c r="K18" s="16"/>
      <c r="L18" s="27"/>
      <c r="M18" s="27"/>
      <c r="N18" s="27"/>
      <c r="O18" s="27"/>
    </row>
    <row r="19" spans="2:15" ht="18" customHeight="1" x14ac:dyDescent="0.15">
      <c r="B19" s="10"/>
      <c r="C19" s="1"/>
      <c r="D19" s="21"/>
      <c r="E19" s="21"/>
      <c r="F19" s="18">
        <f t="shared" si="2"/>
        <v>0</v>
      </c>
      <c r="G19" s="18">
        <f t="shared" si="3"/>
        <v>0</v>
      </c>
      <c r="H19" s="36"/>
      <c r="I19" s="35"/>
      <c r="J19" s="29"/>
      <c r="K19" s="16"/>
      <c r="L19" s="27"/>
      <c r="M19" s="27"/>
      <c r="N19" s="27"/>
      <c r="O19" s="27"/>
    </row>
    <row r="20" spans="2:15" ht="18" customHeight="1" x14ac:dyDescent="0.15">
      <c r="B20" s="10"/>
      <c r="C20" s="64" t="s">
        <v>16</v>
      </c>
      <c r="D20" s="65"/>
      <c r="E20" s="66"/>
      <c r="F20" s="26">
        <f>SUM(F21:F26)</f>
        <v>0</v>
      </c>
      <c r="G20" s="26">
        <f>SUM(G21:G26)</f>
        <v>0</v>
      </c>
      <c r="H20" s="26">
        <f>SUM(H21:H26)</f>
        <v>0</v>
      </c>
      <c r="I20" s="25"/>
      <c r="J20" s="9"/>
    </row>
    <row r="21" spans="2:15" ht="18" customHeight="1" x14ac:dyDescent="0.15">
      <c r="B21" s="10"/>
      <c r="C21" s="47"/>
      <c r="D21" s="48"/>
      <c r="E21" s="48"/>
      <c r="F21" s="18">
        <f>D21*E21</f>
        <v>0</v>
      </c>
      <c r="G21" s="18">
        <f>F21-H21</f>
        <v>0</v>
      </c>
      <c r="H21" s="18"/>
      <c r="I21" s="34"/>
      <c r="J21" s="9"/>
    </row>
    <row r="22" spans="2:15" ht="18" customHeight="1" x14ac:dyDescent="0.15">
      <c r="B22" s="10"/>
      <c r="C22" s="1"/>
      <c r="D22" s="21"/>
      <c r="E22" s="21"/>
      <c r="F22" s="18">
        <f t="shared" ref="F22:F26" si="4">D22*E22</f>
        <v>0</v>
      </c>
      <c r="G22" s="18">
        <f t="shared" ref="G22:G26" si="5">F22-H22</f>
        <v>0</v>
      </c>
      <c r="H22" s="18"/>
      <c r="I22" s="34"/>
      <c r="J22" s="9"/>
    </row>
    <row r="23" spans="2:15" ht="18" customHeight="1" x14ac:dyDescent="0.15">
      <c r="B23" s="10"/>
      <c r="C23" s="33"/>
      <c r="D23" s="21"/>
      <c r="E23" s="21"/>
      <c r="F23" s="18">
        <f t="shared" si="4"/>
        <v>0</v>
      </c>
      <c r="G23" s="18">
        <f t="shared" si="5"/>
        <v>0</v>
      </c>
      <c r="H23" s="18"/>
      <c r="I23" s="30"/>
      <c r="J23" s="32"/>
      <c r="K23" s="16"/>
      <c r="L23" s="28"/>
      <c r="M23" s="27"/>
      <c r="N23" s="27"/>
      <c r="O23" s="27"/>
    </row>
    <row r="24" spans="2:15" ht="18" customHeight="1" x14ac:dyDescent="0.15">
      <c r="B24" s="10"/>
      <c r="C24" s="33"/>
      <c r="D24" s="21"/>
      <c r="E24" s="21"/>
      <c r="F24" s="18">
        <f t="shared" si="4"/>
        <v>0</v>
      </c>
      <c r="G24" s="18">
        <f t="shared" si="5"/>
        <v>0</v>
      </c>
      <c r="H24" s="18"/>
      <c r="I24" s="30"/>
      <c r="J24" s="32"/>
      <c r="K24" s="16"/>
      <c r="L24" s="28"/>
      <c r="M24" s="27"/>
      <c r="N24" s="27"/>
      <c r="O24" s="27"/>
    </row>
    <row r="25" spans="2:15" ht="18" customHeight="1" x14ac:dyDescent="0.15">
      <c r="B25" s="10"/>
      <c r="C25" s="33"/>
      <c r="D25" s="21"/>
      <c r="E25" s="21"/>
      <c r="F25" s="18">
        <f t="shared" si="4"/>
        <v>0</v>
      </c>
      <c r="G25" s="18">
        <f t="shared" si="5"/>
        <v>0</v>
      </c>
      <c r="H25" s="18"/>
      <c r="I25" s="30"/>
      <c r="J25" s="32"/>
      <c r="K25" s="16"/>
      <c r="L25" s="28"/>
      <c r="M25" s="27"/>
      <c r="N25" s="27"/>
      <c r="O25" s="27"/>
    </row>
    <row r="26" spans="2:15" ht="19.5" customHeight="1" x14ac:dyDescent="0.15">
      <c r="B26" s="10"/>
      <c r="C26" s="31"/>
      <c r="D26" s="19"/>
      <c r="E26" s="19"/>
      <c r="F26" s="18">
        <f t="shared" si="4"/>
        <v>0</v>
      </c>
      <c r="G26" s="18">
        <f t="shared" si="5"/>
        <v>0</v>
      </c>
      <c r="H26" s="18"/>
      <c r="I26" s="30"/>
      <c r="J26" s="29"/>
      <c r="K26" s="16"/>
      <c r="L26" s="28"/>
      <c r="M26" s="27"/>
      <c r="N26" s="27"/>
      <c r="O26" s="27"/>
    </row>
    <row r="27" spans="2:15" ht="18" customHeight="1" x14ac:dyDescent="0.15">
      <c r="B27" s="10"/>
      <c r="C27" s="64" t="s">
        <v>5</v>
      </c>
      <c r="D27" s="65"/>
      <c r="E27" s="66"/>
      <c r="F27" s="26">
        <f>SUM(F28:F32)</f>
        <v>0</v>
      </c>
      <c r="G27" s="26">
        <f>SUM(G28:G32)</f>
        <v>0</v>
      </c>
      <c r="H27" s="26">
        <f>SUM(H28:H32)</f>
        <v>0</v>
      </c>
      <c r="I27" s="25"/>
      <c r="J27" s="9"/>
      <c r="K27" s="16"/>
      <c r="L27" s="16"/>
    </row>
    <row r="28" spans="2:15" ht="18" customHeight="1" x14ac:dyDescent="0.15">
      <c r="B28" s="10"/>
      <c r="C28" s="1"/>
      <c r="D28" s="21"/>
      <c r="E28" s="24"/>
      <c r="F28" s="18">
        <f>D28*E28</f>
        <v>0</v>
      </c>
      <c r="G28" s="18">
        <f>F28-H28</f>
        <v>0</v>
      </c>
      <c r="H28" s="18"/>
      <c r="I28" s="23"/>
      <c r="J28" s="9"/>
      <c r="K28" s="16"/>
      <c r="L28" s="16"/>
    </row>
    <row r="29" spans="2:15" ht="18" customHeight="1" x14ac:dyDescent="0.15">
      <c r="B29" s="10"/>
      <c r="C29" s="1"/>
      <c r="D29" s="21"/>
      <c r="E29" s="21"/>
      <c r="F29" s="18">
        <f t="shared" ref="F29:F32" si="6">D29*E29</f>
        <v>0</v>
      </c>
      <c r="G29" s="18">
        <f t="shared" ref="G29:G32" si="7">F29-H29</f>
        <v>0</v>
      </c>
      <c r="H29" s="18"/>
      <c r="I29" s="20"/>
      <c r="J29" s="9"/>
      <c r="K29" s="16"/>
      <c r="L29" s="16"/>
    </row>
    <row r="30" spans="2:15" ht="18" customHeight="1" x14ac:dyDescent="0.15">
      <c r="B30" s="10"/>
      <c r="C30" s="1"/>
      <c r="D30" s="21"/>
      <c r="E30" s="21"/>
      <c r="F30" s="18">
        <f t="shared" si="6"/>
        <v>0</v>
      </c>
      <c r="G30" s="18">
        <f t="shared" si="7"/>
        <v>0</v>
      </c>
      <c r="H30" s="18"/>
      <c r="I30" s="22"/>
      <c r="J30" s="9"/>
      <c r="K30" s="16"/>
      <c r="L30" s="16"/>
    </row>
    <row r="31" spans="2:15" ht="18" customHeight="1" x14ac:dyDescent="0.15">
      <c r="B31" s="10"/>
      <c r="C31" s="1"/>
      <c r="D31" s="21"/>
      <c r="E31" s="21"/>
      <c r="F31" s="18">
        <f t="shared" si="6"/>
        <v>0</v>
      </c>
      <c r="G31" s="18">
        <f t="shared" si="7"/>
        <v>0</v>
      </c>
      <c r="H31" s="18"/>
      <c r="I31" s="22"/>
      <c r="J31" s="9"/>
      <c r="K31" s="16"/>
      <c r="L31" s="16"/>
    </row>
    <row r="32" spans="2:15" ht="18" customHeight="1" x14ac:dyDescent="0.15">
      <c r="B32" s="10"/>
      <c r="C32" s="1"/>
      <c r="D32" s="21"/>
      <c r="E32" s="21"/>
      <c r="F32" s="18">
        <f t="shared" si="6"/>
        <v>0</v>
      </c>
      <c r="G32" s="18">
        <f t="shared" si="7"/>
        <v>0</v>
      </c>
      <c r="H32" s="18"/>
      <c r="I32" s="20"/>
      <c r="J32" s="9"/>
      <c r="K32" s="16"/>
      <c r="L32" s="16"/>
    </row>
    <row r="33" spans="1:10" ht="18" customHeight="1" x14ac:dyDescent="0.15">
      <c r="B33" s="10"/>
      <c r="C33" s="15" t="s">
        <v>4</v>
      </c>
      <c r="D33" s="14"/>
      <c r="E33" s="13"/>
      <c r="F33" s="12">
        <f>SUM(F8+F14+F20+F27)</f>
        <v>0</v>
      </c>
      <c r="G33" s="12">
        <f>SUM(G8+G14+G20+G27)</f>
        <v>0</v>
      </c>
      <c r="H33" s="12">
        <f>SUM(H8+H14+H20+H27)</f>
        <v>0</v>
      </c>
      <c r="I33" s="11"/>
      <c r="J33" s="9"/>
    </row>
    <row r="34" spans="1:10" ht="30.75" customHeight="1" x14ac:dyDescent="0.15">
      <c r="A34" s="9"/>
      <c r="J34" s="9"/>
    </row>
    <row r="35" spans="1:10" ht="13.5" customHeight="1" x14ac:dyDescent="0.15">
      <c r="A35" s="9"/>
      <c r="C35" s="67" t="s">
        <v>18</v>
      </c>
      <c r="D35" s="49" t="s">
        <v>19</v>
      </c>
      <c r="E35" s="49" t="s">
        <v>0</v>
      </c>
      <c r="F35" s="49" t="s">
        <v>20</v>
      </c>
      <c r="G35" s="49" t="s">
        <v>21</v>
      </c>
      <c r="H35" s="49" t="s">
        <v>22</v>
      </c>
      <c r="I35" s="49" t="s">
        <v>23</v>
      </c>
      <c r="J35" s="9"/>
    </row>
    <row r="36" spans="1:10" x14ac:dyDescent="0.15">
      <c r="A36" s="9"/>
      <c r="C36" s="68"/>
      <c r="D36" s="50">
        <f>F33</f>
        <v>0</v>
      </c>
      <c r="E36" s="50">
        <f>G33</f>
        <v>0</v>
      </c>
      <c r="F36" s="50">
        <f>ROUNDDOWN(E36/2,-3)</f>
        <v>0</v>
      </c>
      <c r="G36" s="50">
        <f>H36-F36</f>
        <v>0</v>
      </c>
      <c r="H36" s="50">
        <f>ROUNDDOWN(E36/6*5,-3)</f>
        <v>0</v>
      </c>
      <c r="I36" s="50">
        <f>D36-H36</f>
        <v>0</v>
      </c>
      <c r="J36" s="9"/>
    </row>
    <row r="37" spans="1:10" x14ac:dyDescent="0.15">
      <c r="A37" s="9"/>
      <c r="J37" s="9"/>
    </row>
    <row r="38" spans="1:10" x14ac:dyDescent="0.15">
      <c r="B38" s="10"/>
      <c r="C38" s="62" t="s">
        <v>3</v>
      </c>
      <c r="D38" s="62"/>
      <c r="E38" s="62"/>
      <c r="F38" s="62"/>
      <c r="G38" s="62"/>
      <c r="H38" s="62"/>
      <c r="I38" s="62"/>
      <c r="J38" s="9"/>
    </row>
    <row r="39" spans="1:10" ht="26.25" customHeight="1" x14ac:dyDescent="0.15">
      <c r="B39" s="10"/>
      <c r="C39" s="62" t="s">
        <v>24</v>
      </c>
      <c r="D39" s="62"/>
      <c r="E39" s="62"/>
      <c r="F39" s="62"/>
      <c r="G39" s="62"/>
      <c r="H39" s="62"/>
      <c r="I39" s="62"/>
      <c r="J39" s="9"/>
    </row>
    <row r="40" spans="1:10" x14ac:dyDescent="0.15">
      <c r="B40" s="10"/>
      <c r="C40" s="63" t="s">
        <v>2</v>
      </c>
      <c r="D40" s="63"/>
      <c r="E40" s="63"/>
      <c r="F40" s="63"/>
      <c r="G40" s="63"/>
      <c r="H40" s="63"/>
      <c r="I40" s="63"/>
      <c r="J40" s="9"/>
    </row>
    <row r="41" spans="1:10" x14ac:dyDescent="0.15">
      <c r="B41" s="8"/>
      <c r="C41" s="7" t="s">
        <v>1</v>
      </c>
      <c r="D41" s="7"/>
      <c r="E41" s="7"/>
      <c r="F41" s="7"/>
      <c r="G41" s="7"/>
      <c r="H41" s="7"/>
      <c r="I41" s="7"/>
      <c r="J41" s="6"/>
    </row>
    <row r="42" spans="1:10" ht="14.25" thickBot="1" x14ac:dyDescent="0.2">
      <c r="B42" s="5"/>
      <c r="C42" s="4"/>
      <c r="D42" s="4"/>
      <c r="E42" s="4"/>
      <c r="F42" s="4"/>
      <c r="G42" s="4"/>
      <c r="H42" s="4"/>
      <c r="I42" s="4"/>
      <c r="J42" s="3"/>
    </row>
  </sheetData>
  <mergeCells count="18">
    <mergeCell ref="C39:I39"/>
    <mergeCell ref="C40:I40"/>
    <mergeCell ref="C8:E8"/>
    <mergeCell ref="C14:E14"/>
    <mergeCell ref="C20:E20"/>
    <mergeCell ref="C27:E27"/>
    <mergeCell ref="C35:C36"/>
    <mergeCell ref="C38:I38"/>
    <mergeCell ref="B2:I2"/>
    <mergeCell ref="H3:I3"/>
    <mergeCell ref="H4:I4"/>
    <mergeCell ref="C5:I5"/>
    <mergeCell ref="C6:C7"/>
    <mergeCell ref="D6:D7"/>
    <mergeCell ref="E6:E7"/>
    <mergeCell ref="F6:F7"/>
    <mergeCell ref="G6:H6"/>
    <mergeCell ref="I6:I7"/>
  </mergeCells>
  <phoneticPr fontId="1"/>
  <dataValidations count="1">
    <dataValidation imeMode="off" allowBlank="1" showInputMessage="1" showErrorMessage="1" sqref="D65547:E65547 IZ65547:JA65547 SV65547:SW65547 ACR65547:ACS65547 AMN65547:AMO65547 AWJ65547:AWK65547 BGF65547:BGG65547 BQB65547:BQC65547 BZX65547:BZY65547 CJT65547:CJU65547 CTP65547:CTQ65547 DDL65547:DDM65547 DNH65547:DNI65547 DXD65547:DXE65547 EGZ65547:EHA65547 EQV65547:EQW65547 FAR65547:FAS65547 FKN65547:FKO65547 FUJ65547:FUK65547 GEF65547:GEG65547 GOB65547:GOC65547 GXX65547:GXY65547 HHT65547:HHU65547 HRP65547:HRQ65547 IBL65547:IBM65547 ILH65547:ILI65547 IVD65547:IVE65547 JEZ65547:JFA65547 JOV65547:JOW65547 JYR65547:JYS65547 KIN65547:KIO65547 KSJ65547:KSK65547 LCF65547:LCG65547 LMB65547:LMC65547 LVX65547:LVY65547 MFT65547:MFU65547 MPP65547:MPQ65547 MZL65547:MZM65547 NJH65547:NJI65547 NTD65547:NTE65547 OCZ65547:ODA65547 OMV65547:OMW65547 OWR65547:OWS65547 PGN65547:PGO65547 PQJ65547:PQK65547 QAF65547:QAG65547 QKB65547:QKC65547 QTX65547:QTY65547 RDT65547:RDU65547 RNP65547:RNQ65547 RXL65547:RXM65547 SHH65547:SHI65547 SRD65547:SRE65547 TAZ65547:TBA65547 TKV65547:TKW65547 TUR65547:TUS65547 UEN65547:UEO65547 UOJ65547:UOK65547 UYF65547:UYG65547 VIB65547:VIC65547 VRX65547:VRY65547 WBT65547:WBU65547 WLP65547:WLQ65547 WVL65547:WVM65547 D131083:E131083 IZ131083:JA131083 SV131083:SW131083 ACR131083:ACS131083 AMN131083:AMO131083 AWJ131083:AWK131083 BGF131083:BGG131083 BQB131083:BQC131083 BZX131083:BZY131083 CJT131083:CJU131083 CTP131083:CTQ131083 DDL131083:DDM131083 DNH131083:DNI131083 DXD131083:DXE131083 EGZ131083:EHA131083 EQV131083:EQW131083 FAR131083:FAS131083 FKN131083:FKO131083 FUJ131083:FUK131083 GEF131083:GEG131083 GOB131083:GOC131083 GXX131083:GXY131083 HHT131083:HHU131083 HRP131083:HRQ131083 IBL131083:IBM131083 ILH131083:ILI131083 IVD131083:IVE131083 JEZ131083:JFA131083 JOV131083:JOW131083 JYR131083:JYS131083 KIN131083:KIO131083 KSJ131083:KSK131083 LCF131083:LCG131083 LMB131083:LMC131083 LVX131083:LVY131083 MFT131083:MFU131083 MPP131083:MPQ131083 MZL131083:MZM131083 NJH131083:NJI131083 NTD131083:NTE131083 OCZ131083:ODA131083 OMV131083:OMW131083 OWR131083:OWS131083 PGN131083:PGO131083 PQJ131083:PQK131083 QAF131083:QAG131083 QKB131083:QKC131083 QTX131083:QTY131083 RDT131083:RDU131083 RNP131083:RNQ131083 RXL131083:RXM131083 SHH131083:SHI131083 SRD131083:SRE131083 TAZ131083:TBA131083 TKV131083:TKW131083 TUR131083:TUS131083 UEN131083:UEO131083 UOJ131083:UOK131083 UYF131083:UYG131083 VIB131083:VIC131083 VRX131083:VRY131083 WBT131083:WBU131083 WLP131083:WLQ131083 WVL131083:WVM131083 D196619:E196619 IZ196619:JA196619 SV196619:SW196619 ACR196619:ACS196619 AMN196619:AMO196619 AWJ196619:AWK196619 BGF196619:BGG196619 BQB196619:BQC196619 BZX196619:BZY196619 CJT196619:CJU196619 CTP196619:CTQ196619 DDL196619:DDM196619 DNH196619:DNI196619 DXD196619:DXE196619 EGZ196619:EHA196619 EQV196619:EQW196619 FAR196619:FAS196619 FKN196619:FKO196619 FUJ196619:FUK196619 GEF196619:GEG196619 GOB196619:GOC196619 GXX196619:GXY196619 HHT196619:HHU196619 HRP196619:HRQ196619 IBL196619:IBM196619 ILH196619:ILI196619 IVD196619:IVE196619 JEZ196619:JFA196619 JOV196619:JOW196619 JYR196619:JYS196619 KIN196619:KIO196619 KSJ196619:KSK196619 LCF196619:LCG196619 LMB196619:LMC196619 LVX196619:LVY196619 MFT196619:MFU196619 MPP196619:MPQ196619 MZL196619:MZM196619 NJH196619:NJI196619 NTD196619:NTE196619 OCZ196619:ODA196619 OMV196619:OMW196619 OWR196619:OWS196619 PGN196619:PGO196619 PQJ196619:PQK196619 QAF196619:QAG196619 QKB196619:QKC196619 QTX196619:QTY196619 RDT196619:RDU196619 RNP196619:RNQ196619 RXL196619:RXM196619 SHH196619:SHI196619 SRD196619:SRE196619 TAZ196619:TBA196619 TKV196619:TKW196619 TUR196619:TUS196619 UEN196619:UEO196619 UOJ196619:UOK196619 UYF196619:UYG196619 VIB196619:VIC196619 VRX196619:VRY196619 WBT196619:WBU196619 WLP196619:WLQ196619 WVL196619:WVM196619 D262155:E262155 IZ262155:JA262155 SV262155:SW262155 ACR262155:ACS262155 AMN262155:AMO262155 AWJ262155:AWK262155 BGF262155:BGG262155 BQB262155:BQC262155 BZX262155:BZY262155 CJT262155:CJU262155 CTP262155:CTQ262155 DDL262155:DDM262155 DNH262155:DNI262155 DXD262155:DXE262155 EGZ262155:EHA262155 EQV262155:EQW262155 FAR262155:FAS262155 FKN262155:FKO262155 FUJ262155:FUK262155 GEF262155:GEG262155 GOB262155:GOC262155 GXX262155:GXY262155 HHT262155:HHU262155 HRP262155:HRQ262155 IBL262155:IBM262155 ILH262155:ILI262155 IVD262155:IVE262155 JEZ262155:JFA262155 JOV262155:JOW262155 JYR262155:JYS262155 KIN262155:KIO262155 KSJ262155:KSK262155 LCF262155:LCG262155 LMB262155:LMC262155 LVX262155:LVY262155 MFT262155:MFU262155 MPP262155:MPQ262155 MZL262155:MZM262155 NJH262155:NJI262155 NTD262155:NTE262155 OCZ262155:ODA262155 OMV262155:OMW262155 OWR262155:OWS262155 PGN262155:PGO262155 PQJ262155:PQK262155 QAF262155:QAG262155 QKB262155:QKC262155 QTX262155:QTY262155 RDT262155:RDU262155 RNP262155:RNQ262155 RXL262155:RXM262155 SHH262155:SHI262155 SRD262155:SRE262155 TAZ262155:TBA262155 TKV262155:TKW262155 TUR262155:TUS262155 UEN262155:UEO262155 UOJ262155:UOK262155 UYF262155:UYG262155 VIB262155:VIC262155 VRX262155:VRY262155 WBT262155:WBU262155 WLP262155:WLQ262155 WVL262155:WVM262155 D327691:E327691 IZ327691:JA327691 SV327691:SW327691 ACR327691:ACS327691 AMN327691:AMO327691 AWJ327691:AWK327691 BGF327691:BGG327691 BQB327691:BQC327691 BZX327691:BZY327691 CJT327691:CJU327691 CTP327691:CTQ327691 DDL327691:DDM327691 DNH327691:DNI327691 DXD327691:DXE327691 EGZ327691:EHA327691 EQV327691:EQW327691 FAR327691:FAS327691 FKN327691:FKO327691 FUJ327691:FUK327691 GEF327691:GEG327691 GOB327691:GOC327691 GXX327691:GXY327691 HHT327691:HHU327691 HRP327691:HRQ327691 IBL327691:IBM327691 ILH327691:ILI327691 IVD327691:IVE327691 JEZ327691:JFA327691 JOV327691:JOW327691 JYR327691:JYS327691 KIN327691:KIO327691 KSJ327691:KSK327691 LCF327691:LCG327691 LMB327691:LMC327691 LVX327691:LVY327691 MFT327691:MFU327691 MPP327691:MPQ327691 MZL327691:MZM327691 NJH327691:NJI327691 NTD327691:NTE327691 OCZ327691:ODA327691 OMV327691:OMW327691 OWR327691:OWS327691 PGN327691:PGO327691 PQJ327691:PQK327691 QAF327691:QAG327691 QKB327691:QKC327691 QTX327691:QTY327691 RDT327691:RDU327691 RNP327691:RNQ327691 RXL327691:RXM327691 SHH327691:SHI327691 SRD327691:SRE327691 TAZ327691:TBA327691 TKV327691:TKW327691 TUR327691:TUS327691 UEN327691:UEO327691 UOJ327691:UOK327691 UYF327691:UYG327691 VIB327691:VIC327691 VRX327691:VRY327691 WBT327691:WBU327691 WLP327691:WLQ327691 WVL327691:WVM327691 D393227:E393227 IZ393227:JA393227 SV393227:SW393227 ACR393227:ACS393227 AMN393227:AMO393227 AWJ393227:AWK393227 BGF393227:BGG393227 BQB393227:BQC393227 BZX393227:BZY393227 CJT393227:CJU393227 CTP393227:CTQ393227 DDL393227:DDM393227 DNH393227:DNI393227 DXD393227:DXE393227 EGZ393227:EHA393227 EQV393227:EQW393227 FAR393227:FAS393227 FKN393227:FKO393227 FUJ393227:FUK393227 GEF393227:GEG393227 GOB393227:GOC393227 GXX393227:GXY393227 HHT393227:HHU393227 HRP393227:HRQ393227 IBL393227:IBM393227 ILH393227:ILI393227 IVD393227:IVE393227 JEZ393227:JFA393227 JOV393227:JOW393227 JYR393227:JYS393227 KIN393227:KIO393227 KSJ393227:KSK393227 LCF393227:LCG393227 LMB393227:LMC393227 LVX393227:LVY393227 MFT393227:MFU393227 MPP393227:MPQ393227 MZL393227:MZM393227 NJH393227:NJI393227 NTD393227:NTE393227 OCZ393227:ODA393227 OMV393227:OMW393227 OWR393227:OWS393227 PGN393227:PGO393227 PQJ393227:PQK393227 QAF393227:QAG393227 QKB393227:QKC393227 QTX393227:QTY393227 RDT393227:RDU393227 RNP393227:RNQ393227 RXL393227:RXM393227 SHH393227:SHI393227 SRD393227:SRE393227 TAZ393227:TBA393227 TKV393227:TKW393227 TUR393227:TUS393227 UEN393227:UEO393227 UOJ393227:UOK393227 UYF393227:UYG393227 VIB393227:VIC393227 VRX393227:VRY393227 WBT393227:WBU393227 WLP393227:WLQ393227 WVL393227:WVM393227 D458763:E458763 IZ458763:JA458763 SV458763:SW458763 ACR458763:ACS458763 AMN458763:AMO458763 AWJ458763:AWK458763 BGF458763:BGG458763 BQB458763:BQC458763 BZX458763:BZY458763 CJT458763:CJU458763 CTP458763:CTQ458763 DDL458763:DDM458763 DNH458763:DNI458763 DXD458763:DXE458763 EGZ458763:EHA458763 EQV458763:EQW458763 FAR458763:FAS458763 FKN458763:FKO458763 FUJ458763:FUK458763 GEF458763:GEG458763 GOB458763:GOC458763 GXX458763:GXY458763 HHT458763:HHU458763 HRP458763:HRQ458763 IBL458763:IBM458763 ILH458763:ILI458763 IVD458763:IVE458763 JEZ458763:JFA458763 JOV458763:JOW458763 JYR458763:JYS458763 KIN458763:KIO458763 KSJ458763:KSK458763 LCF458763:LCG458763 LMB458763:LMC458763 LVX458763:LVY458763 MFT458763:MFU458763 MPP458763:MPQ458763 MZL458763:MZM458763 NJH458763:NJI458763 NTD458763:NTE458763 OCZ458763:ODA458763 OMV458763:OMW458763 OWR458763:OWS458763 PGN458763:PGO458763 PQJ458763:PQK458763 QAF458763:QAG458763 QKB458763:QKC458763 QTX458763:QTY458763 RDT458763:RDU458763 RNP458763:RNQ458763 RXL458763:RXM458763 SHH458763:SHI458763 SRD458763:SRE458763 TAZ458763:TBA458763 TKV458763:TKW458763 TUR458763:TUS458763 UEN458763:UEO458763 UOJ458763:UOK458763 UYF458763:UYG458763 VIB458763:VIC458763 VRX458763:VRY458763 WBT458763:WBU458763 WLP458763:WLQ458763 WVL458763:WVM458763 D524299:E524299 IZ524299:JA524299 SV524299:SW524299 ACR524299:ACS524299 AMN524299:AMO524299 AWJ524299:AWK524299 BGF524299:BGG524299 BQB524299:BQC524299 BZX524299:BZY524299 CJT524299:CJU524299 CTP524299:CTQ524299 DDL524299:DDM524299 DNH524299:DNI524299 DXD524299:DXE524299 EGZ524299:EHA524299 EQV524299:EQW524299 FAR524299:FAS524299 FKN524299:FKO524299 FUJ524299:FUK524299 GEF524299:GEG524299 GOB524299:GOC524299 GXX524299:GXY524299 HHT524299:HHU524299 HRP524299:HRQ524299 IBL524299:IBM524299 ILH524299:ILI524299 IVD524299:IVE524299 JEZ524299:JFA524299 JOV524299:JOW524299 JYR524299:JYS524299 KIN524299:KIO524299 KSJ524299:KSK524299 LCF524299:LCG524299 LMB524299:LMC524299 LVX524299:LVY524299 MFT524299:MFU524299 MPP524299:MPQ524299 MZL524299:MZM524299 NJH524299:NJI524299 NTD524299:NTE524299 OCZ524299:ODA524299 OMV524299:OMW524299 OWR524299:OWS524299 PGN524299:PGO524299 PQJ524299:PQK524299 QAF524299:QAG524299 QKB524299:QKC524299 QTX524299:QTY524299 RDT524299:RDU524299 RNP524299:RNQ524299 RXL524299:RXM524299 SHH524299:SHI524299 SRD524299:SRE524299 TAZ524299:TBA524299 TKV524299:TKW524299 TUR524299:TUS524299 UEN524299:UEO524299 UOJ524299:UOK524299 UYF524299:UYG524299 VIB524299:VIC524299 VRX524299:VRY524299 WBT524299:WBU524299 WLP524299:WLQ524299 WVL524299:WVM524299 D589835:E589835 IZ589835:JA589835 SV589835:SW589835 ACR589835:ACS589835 AMN589835:AMO589835 AWJ589835:AWK589835 BGF589835:BGG589835 BQB589835:BQC589835 BZX589835:BZY589835 CJT589835:CJU589835 CTP589835:CTQ589835 DDL589835:DDM589835 DNH589835:DNI589835 DXD589835:DXE589835 EGZ589835:EHA589835 EQV589835:EQW589835 FAR589835:FAS589835 FKN589835:FKO589835 FUJ589835:FUK589835 GEF589835:GEG589835 GOB589835:GOC589835 GXX589835:GXY589835 HHT589835:HHU589835 HRP589835:HRQ589835 IBL589835:IBM589835 ILH589835:ILI589835 IVD589835:IVE589835 JEZ589835:JFA589835 JOV589835:JOW589835 JYR589835:JYS589835 KIN589835:KIO589835 KSJ589835:KSK589835 LCF589835:LCG589835 LMB589835:LMC589835 LVX589835:LVY589835 MFT589835:MFU589835 MPP589835:MPQ589835 MZL589835:MZM589835 NJH589835:NJI589835 NTD589835:NTE589835 OCZ589835:ODA589835 OMV589835:OMW589835 OWR589835:OWS589835 PGN589835:PGO589835 PQJ589835:PQK589835 QAF589835:QAG589835 QKB589835:QKC589835 QTX589835:QTY589835 RDT589835:RDU589835 RNP589835:RNQ589835 RXL589835:RXM589835 SHH589835:SHI589835 SRD589835:SRE589835 TAZ589835:TBA589835 TKV589835:TKW589835 TUR589835:TUS589835 UEN589835:UEO589835 UOJ589835:UOK589835 UYF589835:UYG589835 VIB589835:VIC589835 VRX589835:VRY589835 WBT589835:WBU589835 WLP589835:WLQ589835 WVL589835:WVM589835 D655371:E655371 IZ655371:JA655371 SV655371:SW655371 ACR655371:ACS655371 AMN655371:AMO655371 AWJ655371:AWK655371 BGF655371:BGG655371 BQB655371:BQC655371 BZX655371:BZY655371 CJT655371:CJU655371 CTP655371:CTQ655371 DDL655371:DDM655371 DNH655371:DNI655371 DXD655371:DXE655371 EGZ655371:EHA655371 EQV655371:EQW655371 FAR655371:FAS655371 FKN655371:FKO655371 FUJ655371:FUK655371 GEF655371:GEG655371 GOB655371:GOC655371 GXX655371:GXY655371 HHT655371:HHU655371 HRP655371:HRQ655371 IBL655371:IBM655371 ILH655371:ILI655371 IVD655371:IVE655371 JEZ655371:JFA655371 JOV655371:JOW655371 JYR655371:JYS655371 KIN655371:KIO655371 KSJ655371:KSK655371 LCF655371:LCG655371 LMB655371:LMC655371 LVX655371:LVY655371 MFT655371:MFU655371 MPP655371:MPQ655371 MZL655371:MZM655371 NJH655371:NJI655371 NTD655371:NTE655371 OCZ655371:ODA655371 OMV655371:OMW655371 OWR655371:OWS655371 PGN655371:PGO655371 PQJ655371:PQK655371 QAF655371:QAG655371 QKB655371:QKC655371 QTX655371:QTY655371 RDT655371:RDU655371 RNP655371:RNQ655371 RXL655371:RXM655371 SHH655371:SHI655371 SRD655371:SRE655371 TAZ655371:TBA655371 TKV655371:TKW655371 TUR655371:TUS655371 UEN655371:UEO655371 UOJ655371:UOK655371 UYF655371:UYG655371 VIB655371:VIC655371 VRX655371:VRY655371 WBT655371:WBU655371 WLP655371:WLQ655371 WVL655371:WVM655371 D720907:E720907 IZ720907:JA720907 SV720907:SW720907 ACR720907:ACS720907 AMN720907:AMO720907 AWJ720907:AWK720907 BGF720907:BGG720907 BQB720907:BQC720907 BZX720907:BZY720907 CJT720907:CJU720907 CTP720907:CTQ720907 DDL720907:DDM720907 DNH720907:DNI720907 DXD720907:DXE720907 EGZ720907:EHA720907 EQV720907:EQW720907 FAR720907:FAS720907 FKN720907:FKO720907 FUJ720907:FUK720907 GEF720907:GEG720907 GOB720907:GOC720907 GXX720907:GXY720907 HHT720907:HHU720907 HRP720907:HRQ720907 IBL720907:IBM720907 ILH720907:ILI720907 IVD720907:IVE720907 JEZ720907:JFA720907 JOV720907:JOW720907 JYR720907:JYS720907 KIN720907:KIO720907 KSJ720907:KSK720907 LCF720907:LCG720907 LMB720907:LMC720907 LVX720907:LVY720907 MFT720907:MFU720907 MPP720907:MPQ720907 MZL720907:MZM720907 NJH720907:NJI720907 NTD720907:NTE720907 OCZ720907:ODA720907 OMV720907:OMW720907 OWR720907:OWS720907 PGN720907:PGO720907 PQJ720907:PQK720907 QAF720907:QAG720907 QKB720907:QKC720907 QTX720907:QTY720907 RDT720907:RDU720907 RNP720907:RNQ720907 RXL720907:RXM720907 SHH720907:SHI720907 SRD720907:SRE720907 TAZ720907:TBA720907 TKV720907:TKW720907 TUR720907:TUS720907 UEN720907:UEO720907 UOJ720907:UOK720907 UYF720907:UYG720907 VIB720907:VIC720907 VRX720907:VRY720907 WBT720907:WBU720907 WLP720907:WLQ720907 WVL720907:WVM720907 D786443:E786443 IZ786443:JA786443 SV786443:SW786443 ACR786443:ACS786443 AMN786443:AMO786443 AWJ786443:AWK786443 BGF786443:BGG786443 BQB786443:BQC786443 BZX786443:BZY786443 CJT786443:CJU786443 CTP786443:CTQ786443 DDL786443:DDM786443 DNH786443:DNI786443 DXD786443:DXE786443 EGZ786443:EHA786443 EQV786443:EQW786443 FAR786443:FAS786443 FKN786443:FKO786443 FUJ786443:FUK786443 GEF786443:GEG786443 GOB786443:GOC786443 GXX786443:GXY786443 HHT786443:HHU786443 HRP786443:HRQ786443 IBL786443:IBM786443 ILH786443:ILI786443 IVD786443:IVE786443 JEZ786443:JFA786443 JOV786443:JOW786443 JYR786443:JYS786443 KIN786443:KIO786443 KSJ786443:KSK786443 LCF786443:LCG786443 LMB786443:LMC786443 LVX786443:LVY786443 MFT786443:MFU786443 MPP786443:MPQ786443 MZL786443:MZM786443 NJH786443:NJI786443 NTD786443:NTE786443 OCZ786443:ODA786443 OMV786443:OMW786443 OWR786443:OWS786443 PGN786443:PGO786443 PQJ786443:PQK786443 QAF786443:QAG786443 QKB786443:QKC786443 QTX786443:QTY786443 RDT786443:RDU786443 RNP786443:RNQ786443 RXL786443:RXM786443 SHH786443:SHI786443 SRD786443:SRE786443 TAZ786443:TBA786443 TKV786443:TKW786443 TUR786443:TUS786443 UEN786443:UEO786443 UOJ786443:UOK786443 UYF786443:UYG786443 VIB786443:VIC786443 VRX786443:VRY786443 WBT786443:WBU786443 WLP786443:WLQ786443 WVL786443:WVM786443 D851979:E851979 IZ851979:JA851979 SV851979:SW851979 ACR851979:ACS851979 AMN851979:AMO851979 AWJ851979:AWK851979 BGF851979:BGG851979 BQB851979:BQC851979 BZX851979:BZY851979 CJT851979:CJU851979 CTP851979:CTQ851979 DDL851979:DDM851979 DNH851979:DNI851979 DXD851979:DXE851979 EGZ851979:EHA851979 EQV851979:EQW851979 FAR851979:FAS851979 FKN851979:FKO851979 FUJ851979:FUK851979 GEF851979:GEG851979 GOB851979:GOC851979 GXX851979:GXY851979 HHT851979:HHU851979 HRP851979:HRQ851979 IBL851979:IBM851979 ILH851979:ILI851979 IVD851979:IVE851979 JEZ851979:JFA851979 JOV851979:JOW851979 JYR851979:JYS851979 KIN851979:KIO851979 KSJ851979:KSK851979 LCF851979:LCG851979 LMB851979:LMC851979 LVX851979:LVY851979 MFT851979:MFU851979 MPP851979:MPQ851979 MZL851979:MZM851979 NJH851979:NJI851979 NTD851979:NTE851979 OCZ851979:ODA851979 OMV851979:OMW851979 OWR851979:OWS851979 PGN851979:PGO851979 PQJ851979:PQK851979 QAF851979:QAG851979 QKB851979:QKC851979 QTX851979:QTY851979 RDT851979:RDU851979 RNP851979:RNQ851979 RXL851979:RXM851979 SHH851979:SHI851979 SRD851979:SRE851979 TAZ851979:TBA851979 TKV851979:TKW851979 TUR851979:TUS851979 UEN851979:UEO851979 UOJ851979:UOK851979 UYF851979:UYG851979 VIB851979:VIC851979 VRX851979:VRY851979 WBT851979:WBU851979 WLP851979:WLQ851979 WVL851979:WVM851979 D917515:E917515 IZ917515:JA917515 SV917515:SW917515 ACR917515:ACS917515 AMN917515:AMO917515 AWJ917515:AWK917515 BGF917515:BGG917515 BQB917515:BQC917515 BZX917515:BZY917515 CJT917515:CJU917515 CTP917515:CTQ917515 DDL917515:DDM917515 DNH917515:DNI917515 DXD917515:DXE917515 EGZ917515:EHA917515 EQV917515:EQW917515 FAR917515:FAS917515 FKN917515:FKO917515 FUJ917515:FUK917515 GEF917515:GEG917515 GOB917515:GOC917515 GXX917515:GXY917515 HHT917515:HHU917515 HRP917515:HRQ917515 IBL917515:IBM917515 ILH917515:ILI917515 IVD917515:IVE917515 JEZ917515:JFA917515 JOV917515:JOW917515 JYR917515:JYS917515 KIN917515:KIO917515 KSJ917515:KSK917515 LCF917515:LCG917515 LMB917515:LMC917515 LVX917515:LVY917515 MFT917515:MFU917515 MPP917515:MPQ917515 MZL917515:MZM917515 NJH917515:NJI917515 NTD917515:NTE917515 OCZ917515:ODA917515 OMV917515:OMW917515 OWR917515:OWS917515 PGN917515:PGO917515 PQJ917515:PQK917515 QAF917515:QAG917515 QKB917515:QKC917515 QTX917515:QTY917515 RDT917515:RDU917515 RNP917515:RNQ917515 RXL917515:RXM917515 SHH917515:SHI917515 SRD917515:SRE917515 TAZ917515:TBA917515 TKV917515:TKW917515 TUR917515:TUS917515 UEN917515:UEO917515 UOJ917515:UOK917515 UYF917515:UYG917515 VIB917515:VIC917515 VRX917515:VRY917515 WBT917515:WBU917515 WLP917515:WLQ917515 WVL917515:WVM917515 D983051:E983051 IZ983051:JA983051 SV983051:SW983051 ACR983051:ACS983051 AMN983051:AMO983051 AWJ983051:AWK983051 BGF983051:BGG983051 BQB983051:BQC983051 BZX983051:BZY983051 CJT983051:CJU983051 CTP983051:CTQ983051 DDL983051:DDM983051 DNH983051:DNI983051 DXD983051:DXE983051 EGZ983051:EHA983051 EQV983051:EQW983051 FAR983051:FAS983051 FKN983051:FKO983051 FUJ983051:FUK983051 GEF983051:GEG983051 GOB983051:GOC983051 GXX983051:GXY983051 HHT983051:HHU983051 HRP983051:HRQ983051 IBL983051:IBM983051 ILH983051:ILI983051 IVD983051:IVE983051 JEZ983051:JFA983051 JOV983051:JOW983051 JYR983051:JYS983051 KIN983051:KIO983051 KSJ983051:KSK983051 LCF983051:LCG983051 LMB983051:LMC983051 LVX983051:LVY983051 MFT983051:MFU983051 MPP983051:MPQ983051 MZL983051:MZM983051 NJH983051:NJI983051 NTD983051:NTE983051 OCZ983051:ODA983051 OMV983051:OMW983051 OWR983051:OWS983051 PGN983051:PGO983051 PQJ983051:PQK983051 QAF983051:QAG983051 QKB983051:QKC983051 QTX983051:QTY983051 RDT983051:RDU983051 RNP983051:RNQ983051 RXL983051:RXM983051 SHH983051:SHI983051 SRD983051:SRE983051 TAZ983051:TBA983051 TKV983051:TKW983051 TUR983051:TUS983051 UEN983051:UEO983051 UOJ983051:UOK983051 UYF983051:UYG983051 VIB983051:VIC983051 VRX983051:VRY983051 WBT983051:WBU983051 WLP983051:WLQ983051 WVL983051:WVM983051 D15:E18 IZ15:JA18 SV15:SW18 ACR15:ACS18 AMN15:AMO18 AWJ15:AWK18 BGF15:BGG18 BQB15:BQC18 BZX15:BZY18 CJT15:CJU18 CTP15:CTQ18 DDL15:DDM18 DNH15:DNI18 DXD15:DXE18 EGZ15:EHA18 EQV15:EQW18 FAR15:FAS18 FKN15:FKO18 FUJ15:FUK18 GEF15:GEG18 GOB15:GOC18 GXX15:GXY18 HHT15:HHU18 HRP15:HRQ18 IBL15:IBM18 ILH15:ILI18 IVD15:IVE18 JEZ15:JFA18 JOV15:JOW18 JYR15:JYS18 KIN15:KIO18 KSJ15:KSK18 LCF15:LCG18 LMB15:LMC18 LVX15:LVY18 MFT15:MFU18 MPP15:MPQ18 MZL15:MZM18 NJH15:NJI18 NTD15:NTE18 OCZ15:ODA18 OMV15:OMW18 OWR15:OWS18 PGN15:PGO18 PQJ15:PQK18 QAF15:QAG18 QKB15:QKC18 QTX15:QTY18 RDT15:RDU18 RNP15:RNQ18 RXL15:RXM18 SHH15:SHI18 SRD15:SRE18 TAZ15:TBA18 TKV15:TKW18 TUR15:TUS18 UEN15:UEO18 UOJ15:UOK18 UYF15:UYG18 VIB15:VIC18 VRX15:VRY18 WBT15:WBU18 WLP15:WLQ18 WVL15:WVM18 D65539:E65542 IZ65539:JA65542 SV65539:SW65542 ACR65539:ACS65542 AMN65539:AMO65542 AWJ65539:AWK65542 BGF65539:BGG65542 BQB65539:BQC65542 BZX65539:BZY65542 CJT65539:CJU65542 CTP65539:CTQ65542 DDL65539:DDM65542 DNH65539:DNI65542 DXD65539:DXE65542 EGZ65539:EHA65542 EQV65539:EQW65542 FAR65539:FAS65542 FKN65539:FKO65542 FUJ65539:FUK65542 GEF65539:GEG65542 GOB65539:GOC65542 GXX65539:GXY65542 HHT65539:HHU65542 HRP65539:HRQ65542 IBL65539:IBM65542 ILH65539:ILI65542 IVD65539:IVE65542 JEZ65539:JFA65542 JOV65539:JOW65542 JYR65539:JYS65542 KIN65539:KIO65542 KSJ65539:KSK65542 LCF65539:LCG65542 LMB65539:LMC65542 LVX65539:LVY65542 MFT65539:MFU65542 MPP65539:MPQ65542 MZL65539:MZM65542 NJH65539:NJI65542 NTD65539:NTE65542 OCZ65539:ODA65542 OMV65539:OMW65542 OWR65539:OWS65542 PGN65539:PGO65542 PQJ65539:PQK65542 QAF65539:QAG65542 QKB65539:QKC65542 QTX65539:QTY65542 RDT65539:RDU65542 RNP65539:RNQ65542 RXL65539:RXM65542 SHH65539:SHI65542 SRD65539:SRE65542 TAZ65539:TBA65542 TKV65539:TKW65542 TUR65539:TUS65542 UEN65539:UEO65542 UOJ65539:UOK65542 UYF65539:UYG65542 VIB65539:VIC65542 VRX65539:VRY65542 WBT65539:WBU65542 WLP65539:WLQ65542 WVL65539:WVM65542 D131075:E131078 IZ131075:JA131078 SV131075:SW131078 ACR131075:ACS131078 AMN131075:AMO131078 AWJ131075:AWK131078 BGF131075:BGG131078 BQB131075:BQC131078 BZX131075:BZY131078 CJT131075:CJU131078 CTP131075:CTQ131078 DDL131075:DDM131078 DNH131075:DNI131078 DXD131075:DXE131078 EGZ131075:EHA131078 EQV131075:EQW131078 FAR131075:FAS131078 FKN131075:FKO131078 FUJ131075:FUK131078 GEF131075:GEG131078 GOB131075:GOC131078 GXX131075:GXY131078 HHT131075:HHU131078 HRP131075:HRQ131078 IBL131075:IBM131078 ILH131075:ILI131078 IVD131075:IVE131078 JEZ131075:JFA131078 JOV131075:JOW131078 JYR131075:JYS131078 KIN131075:KIO131078 KSJ131075:KSK131078 LCF131075:LCG131078 LMB131075:LMC131078 LVX131075:LVY131078 MFT131075:MFU131078 MPP131075:MPQ131078 MZL131075:MZM131078 NJH131075:NJI131078 NTD131075:NTE131078 OCZ131075:ODA131078 OMV131075:OMW131078 OWR131075:OWS131078 PGN131075:PGO131078 PQJ131075:PQK131078 QAF131075:QAG131078 QKB131075:QKC131078 QTX131075:QTY131078 RDT131075:RDU131078 RNP131075:RNQ131078 RXL131075:RXM131078 SHH131075:SHI131078 SRD131075:SRE131078 TAZ131075:TBA131078 TKV131075:TKW131078 TUR131075:TUS131078 UEN131075:UEO131078 UOJ131075:UOK131078 UYF131075:UYG131078 VIB131075:VIC131078 VRX131075:VRY131078 WBT131075:WBU131078 WLP131075:WLQ131078 WVL131075:WVM131078 D196611:E196614 IZ196611:JA196614 SV196611:SW196614 ACR196611:ACS196614 AMN196611:AMO196614 AWJ196611:AWK196614 BGF196611:BGG196614 BQB196611:BQC196614 BZX196611:BZY196614 CJT196611:CJU196614 CTP196611:CTQ196614 DDL196611:DDM196614 DNH196611:DNI196614 DXD196611:DXE196614 EGZ196611:EHA196614 EQV196611:EQW196614 FAR196611:FAS196614 FKN196611:FKO196614 FUJ196611:FUK196614 GEF196611:GEG196614 GOB196611:GOC196614 GXX196611:GXY196614 HHT196611:HHU196614 HRP196611:HRQ196614 IBL196611:IBM196614 ILH196611:ILI196614 IVD196611:IVE196614 JEZ196611:JFA196614 JOV196611:JOW196614 JYR196611:JYS196614 KIN196611:KIO196614 KSJ196611:KSK196614 LCF196611:LCG196614 LMB196611:LMC196614 LVX196611:LVY196614 MFT196611:MFU196614 MPP196611:MPQ196614 MZL196611:MZM196614 NJH196611:NJI196614 NTD196611:NTE196614 OCZ196611:ODA196614 OMV196611:OMW196614 OWR196611:OWS196614 PGN196611:PGO196614 PQJ196611:PQK196614 QAF196611:QAG196614 QKB196611:QKC196614 QTX196611:QTY196614 RDT196611:RDU196614 RNP196611:RNQ196614 RXL196611:RXM196614 SHH196611:SHI196614 SRD196611:SRE196614 TAZ196611:TBA196614 TKV196611:TKW196614 TUR196611:TUS196614 UEN196611:UEO196614 UOJ196611:UOK196614 UYF196611:UYG196614 VIB196611:VIC196614 VRX196611:VRY196614 WBT196611:WBU196614 WLP196611:WLQ196614 WVL196611:WVM196614 D262147:E262150 IZ262147:JA262150 SV262147:SW262150 ACR262147:ACS262150 AMN262147:AMO262150 AWJ262147:AWK262150 BGF262147:BGG262150 BQB262147:BQC262150 BZX262147:BZY262150 CJT262147:CJU262150 CTP262147:CTQ262150 DDL262147:DDM262150 DNH262147:DNI262150 DXD262147:DXE262150 EGZ262147:EHA262150 EQV262147:EQW262150 FAR262147:FAS262150 FKN262147:FKO262150 FUJ262147:FUK262150 GEF262147:GEG262150 GOB262147:GOC262150 GXX262147:GXY262150 HHT262147:HHU262150 HRP262147:HRQ262150 IBL262147:IBM262150 ILH262147:ILI262150 IVD262147:IVE262150 JEZ262147:JFA262150 JOV262147:JOW262150 JYR262147:JYS262150 KIN262147:KIO262150 KSJ262147:KSK262150 LCF262147:LCG262150 LMB262147:LMC262150 LVX262147:LVY262150 MFT262147:MFU262150 MPP262147:MPQ262150 MZL262147:MZM262150 NJH262147:NJI262150 NTD262147:NTE262150 OCZ262147:ODA262150 OMV262147:OMW262150 OWR262147:OWS262150 PGN262147:PGO262150 PQJ262147:PQK262150 QAF262147:QAG262150 QKB262147:QKC262150 QTX262147:QTY262150 RDT262147:RDU262150 RNP262147:RNQ262150 RXL262147:RXM262150 SHH262147:SHI262150 SRD262147:SRE262150 TAZ262147:TBA262150 TKV262147:TKW262150 TUR262147:TUS262150 UEN262147:UEO262150 UOJ262147:UOK262150 UYF262147:UYG262150 VIB262147:VIC262150 VRX262147:VRY262150 WBT262147:WBU262150 WLP262147:WLQ262150 WVL262147:WVM262150 D327683:E327686 IZ327683:JA327686 SV327683:SW327686 ACR327683:ACS327686 AMN327683:AMO327686 AWJ327683:AWK327686 BGF327683:BGG327686 BQB327683:BQC327686 BZX327683:BZY327686 CJT327683:CJU327686 CTP327683:CTQ327686 DDL327683:DDM327686 DNH327683:DNI327686 DXD327683:DXE327686 EGZ327683:EHA327686 EQV327683:EQW327686 FAR327683:FAS327686 FKN327683:FKO327686 FUJ327683:FUK327686 GEF327683:GEG327686 GOB327683:GOC327686 GXX327683:GXY327686 HHT327683:HHU327686 HRP327683:HRQ327686 IBL327683:IBM327686 ILH327683:ILI327686 IVD327683:IVE327686 JEZ327683:JFA327686 JOV327683:JOW327686 JYR327683:JYS327686 KIN327683:KIO327686 KSJ327683:KSK327686 LCF327683:LCG327686 LMB327683:LMC327686 LVX327683:LVY327686 MFT327683:MFU327686 MPP327683:MPQ327686 MZL327683:MZM327686 NJH327683:NJI327686 NTD327683:NTE327686 OCZ327683:ODA327686 OMV327683:OMW327686 OWR327683:OWS327686 PGN327683:PGO327686 PQJ327683:PQK327686 QAF327683:QAG327686 QKB327683:QKC327686 QTX327683:QTY327686 RDT327683:RDU327686 RNP327683:RNQ327686 RXL327683:RXM327686 SHH327683:SHI327686 SRD327683:SRE327686 TAZ327683:TBA327686 TKV327683:TKW327686 TUR327683:TUS327686 UEN327683:UEO327686 UOJ327683:UOK327686 UYF327683:UYG327686 VIB327683:VIC327686 VRX327683:VRY327686 WBT327683:WBU327686 WLP327683:WLQ327686 WVL327683:WVM327686 D393219:E393222 IZ393219:JA393222 SV393219:SW393222 ACR393219:ACS393222 AMN393219:AMO393222 AWJ393219:AWK393222 BGF393219:BGG393222 BQB393219:BQC393222 BZX393219:BZY393222 CJT393219:CJU393222 CTP393219:CTQ393222 DDL393219:DDM393222 DNH393219:DNI393222 DXD393219:DXE393222 EGZ393219:EHA393222 EQV393219:EQW393222 FAR393219:FAS393222 FKN393219:FKO393222 FUJ393219:FUK393222 GEF393219:GEG393222 GOB393219:GOC393222 GXX393219:GXY393222 HHT393219:HHU393222 HRP393219:HRQ393222 IBL393219:IBM393222 ILH393219:ILI393222 IVD393219:IVE393222 JEZ393219:JFA393222 JOV393219:JOW393222 JYR393219:JYS393222 KIN393219:KIO393222 KSJ393219:KSK393222 LCF393219:LCG393222 LMB393219:LMC393222 LVX393219:LVY393222 MFT393219:MFU393222 MPP393219:MPQ393222 MZL393219:MZM393222 NJH393219:NJI393222 NTD393219:NTE393222 OCZ393219:ODA393222 OMV393219:OMW393222 OWR393219:OWS393222 PGN393219:PGO393222 PQJ393219:PQK393222 QAF393219:QAG393222 QKB393219:QKC393222 QTX393219:QTY393222 RDT393219:RDU393222 RNP393219:RNQ393222 RXL393219:RXM393222 SHH393219:SHI393222 SRD393219:SRE393222 TAZ393219:TBA393222 TKV393219:TKW393222 TUR393219:TUS393222 UEN393219:UEO393222 UOJ393219:UOK393222 UYF393219:UYG393222 VIB393219:VIC393222 VRX393219:VRY393222 WBT393219:WBU393222 WLP393219:WLQ393222 WVL393219:WVM393222 D458755:E458758 IZ458755:JA458758 SV458755:SW458758 ACR458755:ACS458758 AMN458755:AMO458758 AWJ458755:AWK458758 BGF458755:BGG458758 BQB458755:BQC458758 BZX458755:BZY458758 CJT458755:CJU458758 CTP458755:CTQ458758 DDL458755:DDM458758 DNH458755:DNI458758 DXD458755:DXE458758 EGZ458755:EHA458758 EQV458755:EQW458758 FAR458755:FAS458758 FKN458755:FKO458758 FUJ458755:FUK458758 GEF458755:GEG458758 GOB458755:GOC458758 GXX458755:GXY458758 HHT458755:HHU458758 HRP458755:HRQ458758 IBL458755:IBM458758 ILH458755:ILI458758 IVD458755:IVE458758 JEZ458755:JFA458758 JOV458755:JOW458758 JYR458755:JYS458758 KIN458755:KIO458758 KSJ458755:KSK458758 LCF458755:LCG458758 LMB458755:LMC458758 LVX458755:LVY458758 MFT458755:MFU458758 MPP458755:MPQ458758 MZL458755:MZM458758 NJH458755:NJI458758 NTD458755:NTE458758 OCZ458755:ODA458758 OMV458755:OMW458758 OWR458755:OWS458758 PGN458755:PGO458758 PQJ458755:PQK458758 QAF458755:QAG458758 QKB458755:QKC458758 QTX458755:QTY458758 RDT458755:RDU458758 RNP458755:RNQ458758 RXL458755:RXM458758 SHH458755:SHI458758 SRD458755:SRE458758 TAZ458755:TBA458758 TKV458755:TKW458758 TUR458755:TUS458758 UEN458755:UEO458758 UOJ458755:UOK458758 UYF458755:UYG458758 VIB458755:VIC458758 VRX458755:VRY458758 WBT458755:WBU458758 WLP458755:WLQ458758 WVL458755:WVM458758 D524291:E524294 IZ524291:JA524294 SV524291:SW524294 ACR524291:ACS524294 AMN524291:AMO524294 AWJ524291:AWK524294 BGF524291:BGG524294 BQB524291:BQC524294 BZX524291:BZY524294 CJT524291:CJU524294 CTP524291:CTQ524294 DDL524291:DDM524294 DNH524291:DNI524294 DXD524291:DXE524294 EGZ524291:EHA524294 EQV524291:EQW524294 FAR524291:FAS524294 FKN524291:FKO524294 FUJ524291:FUK524294 GEF524291:GEG524294 GOB524291:GOC524294 GXX524291:GXY524294 HHT524291:HHU524294 HRP524291:HRQ524294 IBL524291:IBM524294 ILH524291:ILI524294 IVD524291:IVE524294 JEZ524291:JFA524294 JOV524291:JOW524294 JYR524291:JYS524294 KIN524291:KIO524294 KSJ524291:KSK524294 LCF524291:LCG524294 LMB524291:LMC524294 LVX524291:LVY524294 MFT524291:MFU524294 MPP524291:MPQ524294 MZL524291:MZM524294 NJH524291:NJI524294 NTD524291:NTE524294 OCZ524291:ODA524294 OMV524291:OMW524294 OWR524291:OWS524294 PGN524291:PGO524294 PQJ524291:PQK524294 QAF524291:QAG524294 QKB524291:QKC524294 QTX524291:QTY524294 RDT524291:RDU524294 RNP524291:RNQ524294 RXL524291:RXM524294 SHH524291:SHI524294 SRD524291:SRE524294 TAZ524291:TBA524294 TKV524291:TKW524294 TUR524291:TUS524294 UEN524291:UEO524294 UOJ524291:UOK524294 UYF524291:UYG524294 VIB524291:VIC524294 VRX524291:VRY524294 WBT524291:WBU524294 WLP524291:WLQ524294 WVL524291:WVM524294 D589827:E589830 IZ589827:JA589830 SV589827:SW589830 ACR589827:ACS589830 AMN589827:AMO589830 AWJ589827:AWK589830 BGF589827:BGG589830 BQB589827:BQC589830 BZX589827:BZY589830 CJT589827:CJU589830 CTP589827:CTQ589830 DDL589827:DDM589830 DNH589827:DNI589830 DXD589827:DXE589830 EGZ589827:EHA589830 EQV589827:EQW589830 FAR589827:FAS589830 FKN589827:FKO589830 FUJ589827:FUK589830 GEF589827:GEG589830 GOB589827:GOC589830 GXX589827:GXY589830 HHT589827:HHU589830 HRP589827:HRQ589830 IBL589827:IBM589830 ILH589827:ILI589830 IVD589827:IVE589830 JEZ589827:JFA589830 JOV589827:JOW589830 JYR589827:JYS589830 KIN589827:KIO589830 KSJ589827:KSK589830 LCF589827:LCG589830 LMB589827:LMC589830 LVX589827:LVY589830 MFT589827:MFU589830 MPP589827:MPQ589830 MZL589827:MZM589830 NJH589827:NJI589830 NTD589827:NTE589830 OCZ589827:ODA589830 OMV589827:OMW589830 OWR589827:OWS589830 PGN589827:PGO589830 PQJ589827:PQK589830 QAF589827:QAG589830 QKB589827:QKC589830 QTX589827:QTY589830 RDT589827:RDU589830 RNP589827:RNQ589830 RXL589827:RXM589830 SHH589827:SHI589830 SRD589827:SRE589830 TAZ589827:TBA589830 TKV589827:TKW589830 TUR589827:TUS589830 UEN589827:UEO589830 UOJ589827:UOK589830 UYF589827:UYG589830 VIB589827:VIC589830 VRX589827:VRY589830 WBT589827:WBU589830 WLP589827:WLQ589830 WVL589827:WVM589830 D655363:E655366 IZ655363:JA655366 SV655363:SW655366 ACR655363:ACS655366 AMN655363:AMO655366 AWJ655363:AWK655366 BGF655363:BGG655366 BQB655363:BQC655366 BZX655363:BZY655366 CJT655363:CJU655366 CTP655363:CTQ655366 DDL655363:DDM655366 DNH655363:DNI655366 DXD655363:DXE655366 EGZ655363:EHA655366 EQV655363:EQW655366 FAR655363:FAS655366 FKN655363:FKO655366 FUJ655363:FUK655366 GEF655363:GEG655366 GOB655363:GOC655366 GXX655363:GXY655366 HHT655363:HHU655366 HRP655363:HRQ655366 IBL655363:IBM655366 ILH655363:ILI655366 IVD655363:IVE655366 JEZ655363:JFA655366 JOV655363:JOW655366 JYR655363:JYS655366 KIN655363:KIO655366 KSJ655363:KSK655366 LCF655363:LCG655366 LMB655363:LMC655366 LVX655363:LVY655366 MFT655363:MFU655366 MPP655363:MPQ655366 MZL655363:MZM655366 NJH655363:NJI655366 NTD655363:NTE655366 OCZ655363:ODA655366 OMV655363:OMW655366 OWR655363:OWS655366 PGN655363:PGO655366 PQJ655363:PQK655366 QAF655363:QAG655366 QKB655363:QKC655366 QTX655363:QTY655366 RDT655363:RDU655366 RNP655363:RNQ655366 RXL655363:RXM655366 SHH655363:SHI655366 SRD655363:SRE655366 TAZ655363:TBA655366 TKV655363:TKW655366 TUR655363:TUS655366 UEN655363:UEO655366 UOJ655363:UOK655366 UYF655363:UYG655366 VIB655363:VIC655366 VRX655363:VRY655366 WBT655363:WBU655366 WLP655363:WLQ655366 WVL655363:WVM655366 D720899:E720902 IZ720899:JA720902 SV720899:SW720902 ACR720899:ACS720902 AMN720899:AMO720902 AWJ720899:AWK720902 BGF720899:BGG720902 BQB720899:BQC720902 BZX720899:BZY720902 CJT720899:CJU720902 CTP720899:CTQ720902 DDL720899:DDM720902 DNH720899:DNI720902 DXD720899:DXE720902 EGZ720899:EHA720902 EQV720899:EQW720902 FAR720899:FAS720902 FKN720899:FKO720902 FUJ720899:FUK720902 GEF720899:GEG720902 GOB720899:GOC720902 GXX720899:GXY720902 HHT720899:HHU720902 HRP720899:HRQ720902 IBL720899:IBM720902 ILH720899:ILI720902 IVD720899:IVE720902 JEZ720899:JFA720902 JOV720899:JOW720902 JYR720899:JYS720902 KIN720899:KIO720902 KSJ720899:KSK720902 LCF720899:LCG720902 LMB720899:LMC720902 LVX720899:LVY720902 MFT720899:MFU720902 MPP720899:MPQ720902 MZL720899:MZM720902 NJH720899:NJI720902 NTD720899:NTE720902 OCZ720899:ODA720902 OMV720899:OMW720902 OWR720899:OWS720902 PGN720899:PGO720902 PQJ720899:PQK720902 QAF720899:QAG720902 QKB720899:QKC720902 QTX720899:QTY720902 RDT720899:RDU720902 RNP720899:RNQ720902 RXL720899:RXM720902 SHH720899:SHI720902 SRD720899:SRE720902 TAZ720899:TBA720902 TKV720899:TKW720902 TUR720899:TUS720902 UEN720899:UEO720902 UOJ720899:UOK720902 UYF720899:UYG720902 VIB720899:VIC720902 VRX720899:VRY720902 WBT720899:WBU720902 WLP720899:WLQ720902 WVL720899:WVM720902 D786435:E786438 IZ786435:JA786438 SV786435:SW786438 ACR786435:ACS786438 AMN786435:AMO786438 AWJ786435:AWK786438 BGF786435:BGG786438 BQB786435:BQC786438 BZX786435:BZY786438 CJT786435:CJU786438 CTP786435:CTQ786438 DDL786435:DDM786438 DNH786435:DNI786438 DXD786435:DXE786438 EGZ786435:EHA786438 EQV786435:EQW786438 FAR786435:FAS786438 FKN786435:FKO786438 FUJ786435:FUK786438 GEF786435:GEG786438 GOB786435:GOC786438 GXX786435:GXY786438 HHT786435:HHU786438 HRP786435:HRQ786438 IBL786435:IBM786438 ILH786435:ILI786438 IVD786435:IVE786438 JEZ786435:JFA786438 JOV786435:JOW786438 JYR786435:JYS786438 KIN786435:KIO786438 KSJ786435:KSK786438 LCF786435:LCG786438 LMB786435:LMC786438 LVX786435:LVY786438 MFT786435:MFU786438 MPP786435:MPQ786438 MZL786435:MZM786438 NJH786435:NJI786438 NTD786435:NTE786438 OCZ786435:ODA786438 OMV786435:OMW786438 OWR786435:OWS786438 PGN786435:PGO786438 PQJ786435:PQK786438 QAF786435:QAG786438 QKB786435:QKC786438 QTX786435:QTY786438 RDT786435:RDU786438 RNP786435:RNQ786438 RXL786435:RXM786438 SHH786435:SHI786438 SRD786435:SRE786438 TAZ786435:TBA786438 TKV786435:TKW786438 TUR786435:TUS786438 UEN786435:UEO786438 UOJ786435:UOK786438 UYF786435:UYG786438 VIB786435:VIC786438 VRX786435:VRY786438 WBT786435:WBU786438 WLP786435:WLQ786438 WVL786435:WVM786438 D851971:E851974 IZ851971:JA851974 SV851971:SW851974 ACR851971:ACS851974 AMN851971:AMO851974 AWJ851971:AWK851974 BGF851971:BGG851974 BQB851971:BQC851974 BZX851971:BZY851974 CJT851971:CJU851974 CTP851971:CTQ851974 DDL851971:DDM851974 DNH851971:DNI851974 DXD851971:DXE851974 EGZ851971:EHA851974 EQV851971:EQW851974 FAR851971:FAS851974 FKN851971:FKO851974 FUJ851971:FUK851974 GEF851971:GEG851974 GOB851971:GOC851974 GXX851971:GXY851974 HHT851971:HHU851974 HRP851971:HRQ851974 IBL851971:IBM851974 ILH851971:ILI851974 IVD851971:IVE851974 JEZ851971:JFA851974 JOV851971:JOW851974 JYR851971:JYS851974 KIN851971:KIO851974 KSJ851971:KSK851974 LCF851971:LCG851974 LMB851971:LMC851974 LVX851971:LVY851974 MFT851971:MFU851974 MPP851971:MPQ851974 MZL851971:MZM851974 NJH851971:NJI851974 NTD851971:NTE851974 OCZ851971:ODA851974 OMV851971:OMW851974 OWR851971:OWS851974 PGN851971:PGO851974 PQJ851971:PQK851974 QAF851971:QAG851974 QKB851971:QKC851974 QTX851971:QTY851974 RDT851971:RDU851974 RNP851971:RNQ851974 RXL851971:RXM851974 SHH851971:SHI851974 SRD851971:SRE851974 TAZ851971:TBA851974 TKV851971:TKW851974 TUR851971:TUS851974 UEN851971:UEO851974 UOJ851971:UOK851974 UYF851971:UYG851974 VIB851971:VIC851974 VRX851971:VRY851974 WBT851971:WBU851974 WLP851971:WLQ851974 WVL851971:WVM851974 D917507:E917510 IZ917507:JA917510 SV917507:SW917510 ACR917507:ACS917510 AMN917507:AMO917510 AWJ917507:AWK917510 BGF917507:BGG917510 BQB917507:BQC917510 BZX917507:BZY917510 CJT917507:CJU917510 CTP917507:CTQ917510 DDL917507:DDM917510 DNH917507:DNI917510 DXD917507:DXE917510 EGZ917507:EHA917510 EQV917507:EQW917510 FAR917507:FAS917510 FKN917507:FKO917510 FUJ917507:FUK917510 GEF917507:GEG917510 GOB917507:GOC917510 GXX917507:GXY917510 HHT917507:HHU917510 HRP917507:HRQ917510 IBL917507:IBM917510 ILH917507:ILI917510 IVD917507:IVE917510 JEZ917507:JFA917510 JOV917507:JOW917510 JYR917507:JYS917510 KIN917507:KIO917510 KSJ917507:KSK917510 LCF917507:LCG917510 LMB917507:LMC917510 LVX917507:LVY917510 MFT917507:MFU917510 MPP917507:MPQ917510 MZL917507:MZM917510 NJH917507:NJI917510 NTD917507:NTE917510 OCZ917507:ODA917510 OMV917507:OMW917510 OWR917507:OWS917510 PGN917507:PGO917510 PQJ917507:PQK917510 QAF917507:QAG917510 QKB917507:QKC917510 QTX917507:QTY917510 RDT917507:RDU917510 RNP917507:RNQ917510 RXL917507:RXM917510 SHH917507:SHI917510 SRD917507:SRE917510 TAZ917507:TBA917510 TKV917507:TKW917510 TUR917507:TUS917510 UEN917507:UEO917510 UOJ917507:UOK917510 UYF917507:UYG917510 VIB917507:VIC917510 VRX917507:VRY917510 WBT917507:WBU917510 WLP917507:WLQ917510 WVL917507:WVM917510 D983043:E983046 IZ983043:JA983046 SV983043:SW983046 ACR983043:ACS983046 AMN983043:AMO983046 AWJ983043:AWK983046 BGF983043:BGG983046 BQB983043:BQC983046 BZX983043:BZY983046 CJT983043:CJU983046 CTP983043:CTQ983046 DDL983043:DDM983046 DNH983043:DNI983046 DXD983043:DXE983046 EGZ983043:EHA983046 EQV983043:EQW983046 FAR983043:FAS983046 FKN983043:FKO983046 FUJ983043:FUK983046 GEF983043:GEG983046 GOB983043:GOC983046 GXX983043:GXY983046 HHT983043:HHU983046 HRP983043:HRQ983046 IBL983043:IBM983046 ILH983043:ILI983046 IVD983043:IVE983046 JEZ983043:JFA983046 JOV983043:JOW983046 JYR983043:JYS983046 KIN983043:KIO983046 KSJ983043:KSK983046 LCF983043:LCG983046 LMB983043:LMC983046 LVX983043:LVY983046 MFT983043:MFU983046 MPP983043:MPQ983046 MZL983043:MZM983046 NJH983043:NJI983046 NTD983043:NTE983046 OCZ983043:ODA983046 OMV983043:OMW983046 OWR983043:OWS983046 PGN983043:PGO983046 PQJ983043:PQK983046 QAF983043:QAG983046 QKB983043:QKC983046 QTX983043:QTY983046 RDT983043:RDU983046 RNP983043:RNQ983046 RXL983043:RXM983046 SHH983043:SHI983046 SRD983043:SRE983046 TAZ983043:TBA983046 TKV983043:TKW983046 TUR983043:TUS983046 UEN983043:UEO983046 UOJ983043:UOK983046 UYF983043:UYG983046 VIB983043:VIC983046 VRX983043:VRY983046 WBT983043:WBU983046 WLP983043:WLQ983046 WVL983043:WVM983046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A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A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A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A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A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A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A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A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A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A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A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A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A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A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D12:E13 IZ12:JA13 SV12:SW13 ACR12:ACS13 AMN12:AMO13 AWJ12:AWK13 BGF12:BGG13 BQB12:BQC13 BZX12:BZY13 CJT12:CJU13 CTP12:CTQ13 DDL12:DDM13 DNH12:DNI13 DXD12:DXE13 EGZ12:EHA13 EQV12:EQW13 FAR12:FAS13 FKN12:FKO13 FUJ12:FUK13 GEF12:GEG13 GOB12:GOC13 GXX12:GXY13 HHT12:HHU13 HRP12:HRQ13 IBL12:IBM13 ILH12:ILI13 IVD12:IVE13 JEZ12:JFA13 JOV12:JOW13 JYR12:JYS13 KIN12:KIO13 KSJ12:KSK13 LCF12:LCG13 LMB12:LMC13 LVX12:LVY13 MFT12:MFU13 MPP12:MPQ13 MZL12:MZM13 NJH12:NJI13 NTD12:NTE13 OCZ12:ODA13 OMV12:OMW13 OWR12:OWS13 PGN12:PGO13 PQJ12:PQK13 QAF12:QAG13 QKB12:QKC13 QTX12:QTY13 RDT12:RDU13 RNP12:RNQ13 RXL12:RXM13 SHH12:SHI13 SRD12:SRE13 TAZ12:TBA13 TKV12:TKW13 TUR12:TUS13 UEN12:UEO13 UOJ12:UOK13 UYF12:UYG13 VIB12:VIC13 VRX12:VRY13 WBT12:WBU13 WLP12:WLQ13 WVL12:WVM13 D65536:E65537 IZ65536:JA65537 SV65536:SW65537 ACR65536:ACS65537 AMN65536:AMO65537 AWJ65536:AWK65537 BGF65536:BGG65537 BQB65536:BQC65537 BZX65536:BZY65537 CJT65536:CJU65537 CTP65536:CTQ65537 DDL65536:DDM65537 DNH65536:DNI65537 DXD65536:DXE65537 EGZ65536:EHA65537 EQV65536:EQW65537 FAR65536:FAS65537 FKN65536:FKO65537 FUJ65536:FUK65537 GEF65536:GEG65537 GOB65536:GOC65537 GXX65536:GXY65537 HHT65536:HHU65537 HRP65536:HRQ65537 IBL65536:IBM65537 ILH65536:ILI65537 IVD65536:IVE65537 JEZ65536:JFA65537 JOV65536:JOW65537 JYR65536:JYS65537 KIN65536:KIO65537 KSJ65536:KSK65537 LCF65536:LCG65537 LMB65536:LMC65537 LVX65536:LVY65537 MFT65536:MFU65537 MPP65536:MPQ65537 MZL65536:MZM65537 NJH65536:NJI65537 NTD65536:NTE65537 OCZ65536:ODA65537 OMV65536:OMW65537 OWR65536:OWS65537 PGN65536:PGO65537 PQJ65536:PQK65537 QAF65536:QAG65537 QKB65536:QKC65537 QTX65536:QTY65537 RDT65536:RDU65537 RNP65536:RNQ65537 RXL65536:RXM65537 SHH65536:SHI65537 SRD65536:SRE65537 TAZ65536:TBA65537 TKV65536:TKW65537 TUR65536:TUS65537 UEN65536:UEO65537 UOJ65536:UOK65537 UYF65536:UYG65537 VIB65536:VIC65537 VRX65536:VRY65537 WBT65536:WBU65537 WLP65536:WLQ65537 WVL65536:WVM65537 D131072:E131073 IZ131072:JA131073 SV131072:SW131073 ACR131072:ACS131073 AMN131072:AMO131073 AWJ131072:AWK131073 BGF131072:BGG131073 BQB131072:BQC131073 BZX131072:BZY131073 CJT131072:CJU131073 CTP131072:CTQ131073 DDL131072:DDM131073 DNH131072:DNI131073 DXD131072:DXE131073 EGZ131072:EHA131073 EQV131072:EQW131073 FAR131072:FAS131073 FKN131072:FKO131073 FUJ131072:FUK131073 GEF131072:GEG131073 GOB131072:GOC131073 GXX131072:GXY131073 HHT131072:HHU131073 HRP131072:HRQ131073 IBL131072:IBM131073 ILH131072:ILI131073 IVD131072:IVE131073 JEZ131072:JFA131073 JOV131072:JOW131073 JYR131072:JYS131073 KIN131072:KIO131073 KSJ131072:KSK131073 LCF131072:LCG131073 LMB131072:LMC131073 LVX131072:LVY131073 MFT131072:MFU131073 MPP131072:MPQ131073 MZL131072:MZM131073 NJH131072:NJI131073 NTD131072:NTE131073 OCZ131072:ODA131073 OMV131072:OMW131073 OWR131072:OWS131073 PGN131072:PGO131073 PQJ131072:PQK131073 QAF131072:QAG131073 QKB131072:QKC131073 QTX131072:QTY131073 RDT131072:RDU131073 RNP131072:RNQ131073 RXL131072:RXM131073 SHH131072:SHI131073 SRD131072:SRE131073 TAZ131072:TBA131073 TKV131072:TKW131073 TUR131072:TUS131073 UEN131072:UEO131073 UOJ131072:UOK131073 UYF131072:UYG131073 VIB131072:VIC131073 VRX131072:VRY131073 WBT131072:WBU131073 WLP131072:WLQ131073 WVL131072:WVM131073 D196608:E196609 IZ196608:JA196609 SV196608:SW196609 ACR196608:ACS196609 AMN196608:AMO196609 AWJ196608:AWK196609 BGF196608:BGG196609 BQB196608:BQC196609 BZX196608:BZY196609 CJT196608:CJU196609 CTP196608:CTQ196609 DDL196608:DDM196609 DNH196608:DNI196609 DXD196608:DXE196609 EGZ196608:EHA196609 EQV196608:EQW196609 FAR196608:FAS196609 FKN196608:FKO196609 FUJ196608:FUK196609 GEF196608:GEG196609 GOB196608:GOC196609 GXX196608:GXY196609 HHT196608:HHU196609 HRP196608:HRQ196609 IBL196608:IBM196609 ILH196608:ILI196609 IVD196608:IVE196609 JEZ196608:JFA196609 JOV196608:JOW196609 JYR196608:JYS196609 KIN196608:KIO196609 KSJ196608:KSK196609 LCF196608:LCG196609 LMB196608:LMC196609 LVX196608:LVY196609 MFT196608:MFU196609 MPP196608:MPQ196609 MZL196608:MZM196609 NJH196608:NJI196609 NTD196608:NTE196609 OCZ196608:ODA196609 OMV196608:OMW196609 OWR196608:OWS196609 PGN196608:PGO196609 PQJ196608:PQK196609 QAF196608:QAG196609 QKB196608:QKC196609 QTX196608:QTY196609 RDT196608:RDU196609 RNP196608:RNQ196609 RXL196608:RXM196609 SHH196608:SHI196609 SRD196608:SRE196609 TAZ196608:TBA196609 TKV196608:TKW196609 TUR196608:TUS196609 UEN196608:UEO196609 UOJ196608:UOK196609 UYF196608:UYG196609 VIB196608:VIC196609 VRX196608:VRY196609 WBT196608:WBU196609 WLP196608:WLQ196609 WVL196608:WVM196609 D262144:E262145 IZ262144:JA262145 SV262144:SW262145 ACR262144:ACS262145 AMN262144:AMO262145 AWJ262144:AWK262145 BGF262144:BGG262145 BQB262144:BQC262145 BZX262144:BZY262145 CJT262144:CJU262145 CTP262144:CTQ262145 DDL262144:DDM262145 DNH262144:DNI262145 DXD262144:DXE262145 EGZ262144:EHA262145 EQV262144:EQW262145 FAR262144:FAS262145 FKN262144:FKO262145 FUJ262144:FUK262145 GEF262144:GEG262145 GOB262144:GOC262145 GXX262144:GXY262145 HHT262144:HHU262145 HRP262144:HRQ262145 IBL262144:IBM262145 ILH262144:ILI262145 IVD262144:IVE262145 JEZ262144:JFA262145 JOV262144:JOW262145 JYR262144:JYS262145 KIN262144:KIO262145 KSJ262144:KSK262145 LCF262144:LCG262145 LMB262144:LMC262145 LVX262144:LVY262145 MFT262144:MFU262145 MPP262144:MPQ262145 MZL262144:MZM262145 NJH262144:NJI262145 NTD262144:NTE262145 OCZ262144:ODA262145 OMV262144:OMW262145 OWR262144:OWS262145 PGN262144:PGO262145 PQJ262144:PQK262145 QAF262144:QAG262145 QKB262144:QKC262145 QTX262144:QTY262145 RDT262144:RDU262145 RNP262144:RNQ262145 RXL262144:RXM262145 SHH262144:SHI262145 SRD262144:SRE262145 TAZ262144:TBA262145 TKV262144:TKW262145 TUR262144:TUS262145 UEN262144:UEO262145 UOJ262144:UOK262145 UYF262144:UYG262145 VIB262144:VIC262145 VRX262144:VRY262145 WBT262144:WBU262145 WLP262144:WLQ262145 WVL262144:WVM262145 D327680:E327681 IZ327680:JA327681 SV327680:SW327681 ACR327680:ACS327681 AMN327680:AMO327681 AWJ327680:AWK327681 BGF327680:BGG327681 BQB327680:BQC327681 BZX327680:BZY327681 CJT327680:CJU327681 CTP327680:CTQ327681 DDL327680:DDM327681 DNH327680:DNI327681 DXD327680:DXE327681 EGZ327680:EHA327681 EQV327680:EQW327681 FAR327680:FAS327681 FKN327680:FKO327681 FUJ327680:FUK327681 GEF327680:GEG327681 GOB327680:GOC327681 GXX327680:GXY327681 HHT327680:HHU327681 HRP327680:HRQ327681 IBL327680:IBM327681 ILH327680:ILI327681 IVD327680:IVE327681 JEZ327680:JFA327681 JOV327680:JOW327681 JYR327680:JYS327681 KIN327680:KIO327681 KSJ327680:KSK327681 LCF327680:LCG327681 LMB327680:LMC327681 LVX327680:LVY327681 MFT327680:MFU327681 MPP327680:MPQ327681 MZL327680:MZM327681 NJH327680:NJI327681 NTD327680:NTE327681 OCZ327680:ODA327681 OMV327680:OMW327681 OWR327680:OWS327681 PGN327680:PGO327681 PQJ327680:PQK327681 QAF327680:QAG327681 QKB327680:QKC327681 QTX327680:QTY327681 RDT327680:RDU327681 RNP327680:RNQ327681 RXL327680:RXM327681 SHH327680:SHI327681 SRD327680:SRE327681 TAZ327680:TBA327681 TKV327680:TKW327681 TUR327680:TUS327681 UEN327680:UEO327681 UOJ327680:UOK327681 UYF327680:UYG327681 VIB327680:VIC327681 VRX327680:VRY327681 WBT327680:WBU327681 WLP327680:WLQ327681 WVL327680:WVM327681 D393216:E393217 IZ393216:JA393217 SV393216:SW393217 ACR393216:ACS393217 AMN393216:AMO393217 AWJ393216:AWK393217 BGF393216:BGG393217 BQB393216:BQC393217 BZX393216:BZY393217 CJT393216:CJU393217 CTP393216:CTQ393217 DDL393216:DDM393217 DNH393216:DNI393217 DXD393216:DXE393217 EGZ393216:EHA393217 EQV393216:EQW393217 FAR393216:FAS393217 FKN393216:FKO393217 FUJ393216:FUK393217 GEF393216:GEG393217 GOB393216:GOC393217 GXX393216:GXY393217 HHT393216:HHU393217 HRP393216:HRQ393217 IBL393216:IBM393217 ILH393216:ILI393217 IVD393216:IVE393217 JEZ393216:JFA393217 JOV393216:JOW393217 JYR393216:JYS393217 KIN393216:KIO393217 KSJ393216:KSK393217 LCF393216:LCG393217 LMB393216:LMC393217 LVX393216:LVY393217 MFT393216:MFU393217 MPP393216:MPQ393217 MZL393216:MZM393217 NJH393216:NJI393217 NTD393216:NTE393217 OCZ393216:ODA393217 OMV393216:OMW393217 OWR393216:OWS393217 PGN393216:PGO393217 PQJ393216:PQK393217 QAF393216:QAG393217 QKB393216:QKC393217 QTX393216:QTY393217 RDT393216:RDU393217 RNP393216:RNQ393217 RXL393216:RXM393217 SHH393216:SHI393217 SRD393216:SRE393217 TAZ393216:TBA393217 TKV393216:TKW393217 TUR393216:TUS393217 UEN393216:UEO393217 UOJ393216:UOK393217 UYF393216:UYG393217 VIB393216:VIC393217 VRX393216:VRY393217 WBT393216:WBU393217 WLP393216:WLQ393217 WVL393216:WVM393217 D458752:E458753 IZ458752:JA458753 SV458752:SW458753 ACR458752:ACS458753 AMN458752:AMO458753 AWJ458752:AWK458753 BGF458752:BGG458753 BQB458752:BQC458753 BZX458752:BZY458753 CJT458752:CJU458753 CTP458752:CTQ458753 DDL458752:DDM458753 DNH458752:DNI458753 DXD458752:DXE458753 EGZ458752:EHA458753 EQV458752:EQW458753 FAR458752:FAS458753 FKN458752:FKO458753 FUJ458752:FUK458753 GEF458752:GEG458753 GOB458752:GOC458753 GXX458752:GXY458753 HHT458752:HHU458753 HRP458752:HRQ458753 IBL458752:IBM458753 ILH458752:ILI458753 IVD458752:IVE458753 JEZ458752:JFA458753 JOV458752:JOW458753 JYR458752:JYS458753 KIN458752:KIO458753 KSJ458752:KSK458753 LCF458752:LCG458753 LMB458752:LMC458753 LVX458752:LVY458753 MFT458752:MFU458753 MPP458752:MPQ458753 MZL458752:MZM458753 NJH458752:NJI458753 NTD458752:NTE458753 OCZ458752:ODA458753 OMV458752:OMW458753 OWR458752:OWS458753 PGN458752:PGO458753 PQJ458752:PQK458753 QAF458752:QAG458753 QKB458752:QKC458753 QTX458752:QTY458753 RDT458752:RDU458753 RNP458752:RNQ458753 RXL458752:RXM458753 SHH458752:SHI458753 SRD458752:SRE458753 TAZ458752:TBA458753 TKV458752:TKW458753 TUR458752:TUS458753 UEN458752:UEO458753 UOJ458752:UOK458753 UYF458752:UYG458753 VIB458752:VIC458753 VRX458752:VRY458753 WBT458752:WBU458753 WLP458752:WLQ458753 WVL458752:WVM458753 D524288:E524289 IZ524288:JA524289 SV524288:SW524289 ACR524288:ACS524289 AMN524288:AMO524289 AWJ524288:AWK524289 BGF524288:BGG524289 BQB524288:BQC524289 BZX524288:BZY524289 CJT524288:CJU524289 CTP524288:CTQ524289 DDL524288:DDM524289 DNH524288:DNI524289 DXD524288:DXE524289 EGZ524288:EHA524289 EQV524288:EQW524289 FAR524288:FAS524289 FKN524288:FKO524289 FUJ524288:FUK524289 GEF524288:GEG524289 GOB524288:GOC524289 GXX524288:GXY524289 HHT524288:HHU524289 HRP524288:HRQ524289 IBL524288:IBM524289 ILH524288:ILI524289 IVD524288:IVE524289 JEZ524288:JFA524289 JOV524288:JOW524289 JYR524288:JYS524289 KIN524288:KIO524289 KSJ524288:KSK524289 LCF524288:LCG524289 LMB524288:LMC524289 LVX524288:LVY524289 MFT524288:MFU524289 MPP524288:MPQ524289 MZL524288:MZM524289 NJH524288:NJI524289 NTD524288:NTE524289 OCZ524288:ODA524289 OMV524288:OMW524289 OWR524288:OWS524289 PGN524288:PGO524289 PQJ524288:PQK524289 QAF524288:QAG524289 QKB524288:QKC524289 QTX524288:QTY524289 RDT524288:RDU524289 RNP524288:RNQ524289 RXL524288:RXM524289 SHH524288:SHI524289 SRD524288:SRE524289 TAZ524288:TBA524289 TKV524288:TKW524289 TUR524288:TUS524289 UEN524288:UEO524289 UOJ524288:UOK524289 UYF524288:UYG524289 VIB524288:VIC524289 VRX524288:VRY524289 WBT524288:WBU524289 WLP524288:WLQ524289 WVL524288:WVM524289 D589824:E589825 IZ589824:JA589825 SV589824:SW589825 ACR589824:ACS589825 AMN589824:AMO589825 AWJ589824:AWK589825 BGF589824:BGG589825 BQB589824:BQC589825 BZX589824:BZY589825 CJT589824:CJU589825 CTP589824:CTQ589825 DDL589824:DDM589825 DNH589824:DNI589825 DXD589824:DXE589825 EGZ589824:EHA589825 EQV589824:EQW589825 FAR589824:FAS589825 FKN589824:FKO589825 FUJ589824:FUK589825 GEF589824:GEG589825 GOB589824:GOC589825 GXX589824:GXY589825 HHT589824:HHU589825 HRP589824:HRQ589825 IBL589824:IBM589825 ILH589824:ILI589825 IVD589824:IVE589825 JEZ589824:JFA589825 JOV589824:JOW589825 JYR589824:JYS589825 KIN589824:KIO589825 KSJ589824:KSK589825 LCF589824:LCG589825 LMB589824:LMC589825 LVX589824:LVY589825 MFT589824:MFU589825 MPP589824:MPQ589825 MZL589824:MZM589825 NJH589824:NJI589825 NTD589824:NTE589825 OCZ589824:ODA589825 OMV589824:OMW589825 OWR589824:OWS589825 PGN589824:PGO589825 PQJ589824:PQK589825 QAF589824:QAG589825 QKB589824:QKC589825 QTX589824:QTY589825 RDT589824:RDU589825 RNP589824:RNQ589825 RXL589824:RXM589825 SHH589824:SHI589825 SRD589824:SRE589825 TAZ589824:TBA589825 TKV589824:TKW589825 TUR589824:TUS589825 UEN589824:UEO589825 UOJ589824:UOK589825 UYF589824:UYG589825 VIB589824:VIC589825 VRX589824:VRY589825 WBT589824:WBU589825 WLP589824:WLQ589825 WVL589824:WVM589825 D655360:E655361 IZ655360:JA655361 SV655360:SW655361 ACR655360:ACS655361 AMN655360:AMO655361 AWJ655360:AWK655361 BGF655360:BGG655361 BQB655360:BQC655361 BZX655360:BZY655361 CJT655360:CJU655361 CTP655360:CTQ655361 DDL655360:DDM655361 DNH655360:DNI655361 DXD655360:DXE655361 EGZ655360:EHA655361 EQV655360:EQW655361 FAR655360:FAS655361 FKN655360:FKO655361 FUJ655360:FUK655361 GEF655360:GEG655361 GOB655360:GOC655361 GXX655360:GXY655361 HHT655360:HHU655361 HRP655360:HRQ655361 IBL655360:IBM655361 ILH655360:ILI655361 IVD655360:IVE655361 JEZ655360:JFA655361 JOV655360:JOW655361 JYR655360:JYS655361 KIN655360:KIO655361 KSJ655360:KSK655361 LCF655360:LCG655361 LMB655360:LMC655361 LVX655360:LVY655361 MFT655360:MFU655361 MPP655360:MPQ655361 MZL655360:MZM655361 NJH655360:NJI655361 NTD655360:NTE655361 OCZ655360:ODA655361 OMV655360:OMW655361 OWR655360:OWS655361 PGN655360:PGO655361 PQJ655360:PQK655361 QAF655360:QAG655361 QKB655360:QKC655361 QTX655360:QTY655361 RDT655360:RDU655361 RNP655360:RNQ655361 RXL655360:RXM655361 SHH655360:SHI655361 SRD655360:SRE655361 TAZ655360:TBA655361 TKV655360:TKW655361 TUR655360:TUS655361 UEN655360:UEO655361 UOJ655360:UOK655361 UYF655360:UYG655361 VIB655360:VIC655361 VRX655360:VRY655361 WBT655360:WBU655361 WLP655360:WLQ655361 WVL655360:WVM655361 D720896:E720897 IZ720896:JA720897 SV720896:SW720897 ACR720896:ACS720897 AMN720896:AMO720897 AWJ720896:AWK720897 BGF720896:BGG720897 BQB720896:BQC720897 BZX720896:BZY720897 CJT720896:CJU720897 CTP720896:CTQ720897 DDL720896:DDM720897 DNH720896:DNI720897 DXD720896:DXE720897 EGZ720896:EHA720897 EQV720896:EQW720897 FAR720896:FAS720897 FKN720896:FKO720897 FUJ720896:FUK720897 GEF720896:GEG720897 GOB720896:GOC720897 GXX720896:GXY720897 HHT720896:HHU720897 HRP720896:HRQ720897 IBL720896:IBM720897 ILH720896:ILI720897 IVD720896:IVE720897 JEZ720896:JFA720897 JOV720896:JOW720897 JYR720896:JYS720897 KIN720896:KIO720897 KSJ720896:KSK720897 LCF720896:LCG720897 LMB720896:LMC720897 LVX720896:LVY720897 MFT720896:MFU720897 MPP720896:MPQ720897 MZL720896:MZM720897 NJH720896:NJI720897 NTD720896:NTE720897 OCZ720896:ODA720897 OMV720896:OMW720897 OWR720896:OWS720897 PGN720896:PGO720897 PQJ720896:PQK720897 QAF720896:QAG720897 QKB720896:QKC720897 QTX720896:QTY720897 RDT720896:RDU720897 RNP720896:RNQ720897 RXL720896:RXM720897 SHH720896:SHI720897 SRD720896:SRE720897 TAZ720896:TBA720897 TKV720896:TKW720897 TUR720896:TUS720897 UEN720896:UEO720897 UOJ720896:UOK720897 UYF720896:UYG720897 VIB720896:VIC720897 VRX720896:VRY720897 WBT720896:WBU720897 WLP720896:WLQ720897 WVL720896:WVM720897 D786432:E786433 IZ786432:JA786433 SV786432:SW786433 ACR786432:ACS786433 AMN786432:AMO786433 AWJ786432:AWK786433 BGF786432:BGG786433 BQB786432:BQC786433 BZX786432:BZY786433 CJT786432:CJU786433 CTP786432:CTQ786433 DDL786432:DDM786433 DNH786432:DNI786433 DXD786432:DXE786433 EGZ786432:EHA786433 EQV786432:EQW786433 FAR786432:FAS786433 FKN786432:FKO786433 FUJ786432:FUK786433 GEF786432:GEG786433 GOB786432:GOC786433 GXX786432:GXY786433 HHT786432:HHU786433 HRP786432:HRQ786433 IBL786432:IBM786433 ILH786432:ILI786433 IVD786432:IVE786433 JEZ786432:JFA786433 JOV786432:JOW786433 JYR786432:JYS786433 KIN786432:KIO786433 KSJ786432:KSK786433 LCF786432:LCG786433 LMB786432:LMC786433 LVX786432:LVY786433 MFT786432:MFU786433 MPP786432:MPQ786433 MZL786432:MZM786433 NJH786432:NJI786433 NTD786432:NTE786433 OCZ786432:ODA786433 OMV786432:OMW786433 OWR786432:OWS786433 PGN786432:PGO786433 PQJ786432:PQK786433 QAF786432:QAG786433 QKB786432:QKC786433 QTX786432:QTY786433 RDT786432:RDU786433 RNP786432:RNQ786433 RXL786432:RXM786433 SHH786432:SHI786433 SRD786432:SRE786433 TAZ786432:TBA786433 TKV786432:TKW786433 TUR786432:TUS786433 UEN786432:UEO786433 UOJ786432:UOK786433 UYF786432:UYG786433 VIB786432:VIC786433 VRX786432:VRY786433 WBT786432:WBU786433 WLP786432:WLQ786433 WVL786432:WVM786433 D851968:E851969 IZ851968:JA851969 SV851968:SW851969 ACR851968:ACS851969 AMN851968:AMO851969 AWJ851968:AWK851969 BGF851968:BGG851969 BQB851968:BQC851969 BZX851968:BZY851969 CJT851968:CJU851969 CTP851968:CTQ851969 DDL851968:DDM851969 DNH851968:DNI851969 DXD851968:DXE851969 EGZ851968:EHA851969 EQV851968:EQW851969 FAR851968:FAS851969 FKN851968:FKO851969 FUJ851968:FUK851969 GEF851968:GEG851969 GOB851968:GOC851969 GXX851968:GXY851969 HHT851968:HHU851969 HRP851968:HRQ851969 IBL851968:IBM851969 ILH851968:ILI851969 IVD851968:IVE851969 JEZ851968:JFA851969 JOV851968:JOW851969 JYR851968:JYS851969 KIN851968:KIO851969 KSJ851968:KSK851969 LCF851968:LCG851969 LMB851968:LMC851969 LVX851968:LVY851969 MFT851968:MFU851969 MPP851968:MPQ851969 MZL851968:MZM851969 NJH851968:NJI851969 NTD851968:NTE851969 OCZ851968:ODA851969 OMV851968:OMW851969 OWR851968:OWS851969 PGN851968:PGO851969 PQJ851968:PQK851969 QAF851968:QAG851969 QKB851968:QKC851969 QTX851968:QTY851969 RDT851968:RDU851969 RNP851968:RNQ851969 RXL851968:RXM851969 SHH851968:SHI851969 SRD851968:SRE851969 TAZ851968:TBA851969 TKV851968:TKW851969 TUR851968:TUS851969 UEN851968:UEO851969 UOJ851968:UOK851969 UYF851968:UYG851969 VIB851968:VIC851969 VRX851968:VRY851969 WBT851968:WBU851969 WLP851968:WLQ851969 WVL851968:WVM851969 D917504:E917505 IZ917504:JA917505 SV917504:SW917505 ACR917504:ACS917505 AMN917504:AMO917505 AWJ917504:AWK917505 BGF917504:BGG917505 BQB917504:BQC917505 BZX917504:BZY917505 CJT917504:CJU917505 CTP917504:CTQ917505 DDL917504:DDM917505 DNH917504:DNI917505 DXD917504:DXE917505 EGZ917504:EHA917505 EQV917504:EQW917505 FAR917504:FAS917505 FKN917504:FKO917505 FUJ917504:FUK917505 GEF917504:GEG917505 GOB917504:GOC917505 GXX917504:GXY917505 HHT917504:HHU917505 HRP917504:HRQ917505 IBL917504:IBM917505 ILH917504:ILI917505 IVD917504:IVE917505 JEZ917504:JFA917505 JOV917504:JOW917505 JYR917504:JYS917505 KIN917504:KIO917505 KSJ917504:KSK917505 LCF917504:LCG917505 LMB917504:LMC917505 LVX917504:LVY917505 MFT917504:MFU917505 MPP917504:MPQ917505 MZL917504:MZM917505 NJH917504:NJI917505 NTD917504:NTE917505 OCZ917504:ODA917505 OMV917504:OMW917505 OWR917504:OWS917505 PGN917504:PGO917505 PQJ917504:PQK917505 QAF917504:QAG917505 QKB917504:QKC917505 QTX917504:QTY917505 RDT917504:RDU917505 RNP917504:RNQ917505 RXL917504:RXM917505 SHH917504:SHI917505 SRD917504:SRE917505 TAZ917504:TBA917505 TKV917504:TKW917505 TUR917504:TUS917505 UEN917504:UEO917505 UOJ917504:UOK917505 UYF917504:UYG917505 VIB917504:VIC917505 VRX917504:VRY917505 WBT917504:WBU917505 WLP917504:WLQ917505 WVL917504:WVM917505 D983040:E983041 IZ983040:JA983041 SV983040:SW983041 ACR983040:ACS983041 AMN983040:AMO983041 AWJ983040:AWK983041 BGF983040:BGG983041 BQB983040:BQC983041 BZX983040:BZY983041 CJT983040:CJU983041 CTP983040:CTQ983041 DDL983040:DDM983041 DNH983040:DNI983041 DXD983040:DXE983041 EGZ983040:EHA983041 EQV983040:EQW983041 FAR983040:FAS983041 FKN983040:FKO983041 FUJ983040:FUK983041 GEF983040:GEG983041 GOB983040:GOC983041 GXX983040:GXY983041 HHT983040:HHU983041 HRP983040:HRQ983041 IBL983040:IBM983041 ILH983040:ILI983041 IVD983040:IVE983041 JEZ983040:JFA983041 JOV983040:JOW983041 JYR983040:JYS983041 KIN983040:KIO983041 KSJ983040:KSK983041 LCF983040:LCG983041 LMB983040:LMC983041 LVX983040:LVY983041 MFT983040:MFU983041 MPP983040:MPQ983041 MZL983040:MZM983041 NJH983040:NJI983041 NTD983040:NTE983041 OCZ983040:ODA983041 OMV983040:OMW983041 OWR983040:OWS983041 PGN983040:PGO983041 PQJ983040:PQK983041 QAF983040:QAG983041 QKB983040:QKC983041 QTX983040:QTY983041 RDT983040:RDU983041 RNP983040:RNQ983041 RXL983040:RXM983041 SHH983040:SHI983041 SRD983040:SRE983041 TAZ983040:TBA983041 TKV983040:TKW983041 TUR983040:TUS983041 UEN983040:UEO983041 UOJ983040:UOK983041 UYF983040:UYG983041 VIB983040:VIC983041 VRX983040:VRY983041 WBT983040:WBU983041 WLP983040:WLQ983041 WVL983040:WVM983041 D28:E32 IZ28:JA32 SV28:SW32 ACR28:ACS32 AMN28:AMO32 AWJ28:AWK32 BGF28:BGG32 BQB28:BQC32 BZX28:BZY32 CJT28:CJU32 CTP28:CTQ32 DDL28:DDM32 DNH28:DNI32 DXD28:DXE32 EGZ28:EHA32 EQV28:EQW32 FAR28:FAS32 FKN28:FKO32 FUJ28:FUK32 GEF28:GEG32 GOB28:GOC32 GXX28:GXY32 HHT28:HHU32 HRP28:HRQ32 IBL28:IBM32 ILH28:ILI32 IVD28:IVE32 JEZ28:JFA32 JOV28:JOW32 JYR28:JYS32 KIN28:KIO32 KSJ28:KSK32 LCF28:LCG32 LMB28:LMC32 LVX28:LVY32 MFT28:MFU32 MPP28:MPQ32 MZL28:MZM32 NJH28:NJI32 NTD28:NTE32 OCZ28:ODA32 OMV28:OMW32 OWR28:OWS32 PGN28:PGO32 PQJ28:PQK32 QAF28:QAG32 QKB28:QKC32 QTX28:QTY32 RDT28:RDU32 RNP28:RNQ32 RXL28:RXM32 SHH28:SHI32 SRD28:SRE32 TAZ28:TBA32 TKV28:TKW32 TUR28:TUS32 UEN28:UEO32 UOJ28:UOK32 UYF28:UYG32 VIB28:VIC32 VRX28:VRY32 WBT28:WBU32 WLP28:WLQ32 WVL28:WVM32 D65566:E65572 IZ65566:JA65572 SV65566:SW65572 ACR65566:ACS65572 AMN65566:AMO65572 AWJ65566:AWK65572 BGF65566:BGG65572 BQB65566:BQC65572 BZX65566:BZY65572 CJT65566:CJU65572 CTP65566:CTQ65572 DDL65566:DDM65572 DNH65566:DNI65572 DXD65566:DXE65572 EGZ65566:EHA65572 EQV65566:EQW65572 FAR65566:FAS65572 FKN65566:FKO65572 FUJ65566:FUK65572 GEF65566:GEG65572 GOB65566:GOC65572 GXX65566:GXY65572 HHT65566:HHU65572 HRP65566:HRQ65572 IBL65566:IBM65572 ILH65566:ILI65572 IVD65566:IVE65572 JEZ65566:JFA65572 JOV65566:JOW65572 JYR65566:JYS65572 KIN65566:KIO65572 KSJ65566:KSK65572 LCF65566:LCG65572 LMB65566:LMC65572 LVX65566:LVY65572 MFT65566:MFU65572 MPP65566:MPQ65572 MZL65566:MZM65572 NJH65566:NJI65572 NTD65566:NTE65572 OCZ65566:ODA65572 OMV65566:OMW65572 OWR65566:OWS65572 PGN65566:PGO65572 PQJ65566:PQK65572 QAF65566:QAG65572 QKB65566:QKC65572 QTX65566:QTY65572 RDT65566:RDU65572 RNP65566:RNQ65572 RXL65566:RXM65572 SHH65566:SHI65572 SRD65566:SRE65572 TAZ65566:TBA65572 TKV65566:TKW65572 TUR65566:TUS65572 UEN65566:UEO65572 UOJ65566:UOK65572 UYF65566:UYG65572 VIB65566:VIC65572 VRX65566:VRY65572 WBT65566:WBU65572 WLP65566:WLQ65572 WVL65566:WVM65572 D131102:E131108 IZ131102:JA131108 SV131102:SW131108 ACR131102:ACS131108 AMN131102:AMO131108 AWJ131102:AWK131108 BGF131102:BGG131108 BQB131102:BQC131108 BZX131102:BZY131108 CJT131102:CJU131108 CTP131102:CTQ131108 DDL131102:DDM131108 DNH131102:DNI131108 DXD131102:DXE131108 EGZ131102:EHA131108 EQV131102:EQW131108 FAR131102:FAS131108 FKN131102:FKO131108 FUJ131102:FUK131108 GEF131102:GEG131108 GOB131102:GOC131108 GXX131102:GXY131108 HHT131102:HHU131108 HRP131102:HRQ131108 IBL131102:IBM131108 ILH131102:ILI131108 IVD131102:IVE131108 JEZ131102:JFA131108 JOV131102:JOW131108 JYR131102:JYS131108 KIN131102:KIO131108 KSJ131102:KSK131108 LCF131102:LCG131108 LMB131102:LMC131108 LVX131102:LVY131108 MFT131102:MFU131108 MPP131102:MPQ131108 MZL131102:MZM131108 NJH131102:NJI131108 NTD131102:NTE131108 OCZ131102:ODA131108 OMV131102:OMW131108 OWR131102:OWS131108 PGN131102:PGO131108 PQJ131102:PQK131108 QAF131102:QAG131108 QKB131102:QKC131108 QTX131102:QTY131108 RDT131102:RDU131108 RNP131102:RNQ131108 RXL131102:RXM131108 SHH131102:SHI131108 SRD131102:SRE131108 TAZ131102:TBA131108 TKV131102:TKW131108 TUR131102:TUS131108 UEN131102:UEO131108 UOJ131102:UOK131108 UYF131102:UYG131108 VIB131102:VIC131108 VRX131102:VRY131108 WBT131102:WBU131108 WLP131102:WLQ131108 WVL131102:WVM131108 D196638:E196644 IZ196638:JA196644 SV196638:SW196644 ACR196638:ACS196644 AMN196638:AMO196644 AWJ196638:AWK196644 BGF196638:BGG196644 BQB196638:BQC196644 BZX196638:BZY196644 CJT196638:CJU196644 CTP196638:CTQ196644 DDL196638:DDM196644 DNH196638:DNI196644 DXD196638:DXE196644 EGZ196638:EHA196644 EQV196638:EQW196644 FAR196638:FAS196644 FKN196638:FKO196644 FUJ196638:FUK196644 GEF196638:GEG196644 GOB196638:GOC196644 GXX196638:GXY196644 HHT196638:HHU196644 HRP196638:HRQ196644 IBL196638:IBM196644 ILH196638:ILI196644 IVD196638:IVE196644 JEZ196638:JFA196644 JOV196638:JOW196644 JYR196638:JYS196644 KIN196638:KIO196644 KSJ196638:KSK196644 LCF196638:LCG196644 LMB196638:LMC196644 LVX196638:LVY196644 MFT196638:MFU196644 MPP196638:MPQ196644 MZL196638:MZM196644 NJH196638:NJI196644 NTD196638:NTE196644 OCZ196638:ODA196644 OMV196638:OMW196644 OWR196638:OWS196644 PGN196638:PGO196644 PQJ196638:PQK196644 QAF196638:QAG196644 QKB196638:QKC196644 QTX196638:QTY196644 RDT196638:RDU196644 RNP196638:RNQ196644 RXL196638:RXM196644 SHH196638:SHI196644 SRD196638:SRE196644 TAZ196638:TBA196644 TKV196638:TKW196644 TUR196638:TUS196644 UEN196638:UEO196644 UOJ196638:UOK196644 UYF196638:UYG196644 VIB196638:VIC196644 VRX196638:VRY196644 WBT196638:WBU196644 WLP196638:WLQ196644 WVL196638:WVM196644 D262174:E262180 IZ262174:JA262180 SV262174:SW262180 ACR262174:ACS262180 AMN262174:AMO262180 AWJ262174:AWK262180 BGF262174:BGG262180 BQB262174:BQC262180 BZX262174:BZY262180 CJT262174:CJU262180 CTP262174:CTQ262180 DDL262174:DDM262180 DNH262174:DNI262180 DXD262174:DXE262180 EGZ262174:EHA262180 EQV262174:EQW262180 FAR262174:FAS262180 FKN262174:FKO262180 FUJ262174:FUK262180 GEF262174:GEG262180 GOB262174:GOC262180 GXX262174:GXY262180 HHT262174:HHU262180 HRP262174:HRQ262180 IBL262174:IBM262180 ILH262174:ILI262180 IVD262174:IVE262180 JEZ262174:JFA262180 JOV262174:JOW262180 JYR262174:JYS262180 KIN262174:KIO262180 KSJ262174:KSK262180 LCF262174:LCG262180 LMB262174:LMC262180 LVX262174:LVY262180 MFT262174:MFU262180 MPP262174:MPQ262180 MZL262174:MZM262180 NJH262174:NJI262180 NTD262174:NTE262180 OCZ262174:ODA262180 OMV262174:OMW262180 OWR262174:OWS262180 PGN262174:PGO262180 PQJ262174:PQK262180 QAF262174:QAG262180 QKB262174:QKC262180 QTX262174:QTY262180 RDT262174:RDU262180 RNP262174:RNQ262180 RXL262174:RXM262180 SHH262174:SHI262180 SRD262174:SRE262180 TAZ262174:TBA262180 TKV262174:TKW262180 TUR262174:TUS262180 UEN262174:UEO262180 UOJ262174:UOK262180 UYF262174:UYG262180 VIB262174:VIC262180 VRX262174:VRY262180 WBT262174:WBU262180 WLP262174:WLQ262180 WVL262174:WVM262180 D327710:E327716 IZ327710:JA327716 SV327710:SW327716 ACR327710:ACS327716 AMN327710:AMO327716 AWJ327710:AWK327716 BGF327710:BGG327716 BQB327710:BQC327716 BZX327710:BZY327716 CJT327710:CJU327716 CTP327710:CTQ327716 DDL327710:DDM327716 DNH327710:DNI327716 DXD327710:DXE327716 EGZ327710:EHA327716 EQV327710:EQW327716 FAR327710:FAS327716 FKN327710:FKO327716 FUJ327710:FUK327716 GEF327710:GEG327716 GOB327710:GOC327716 GXX327710:GXY327716 HHT327710:HHU327716 HRP327710:HRQ327716 IBL327710:IBM327716 ILH327710:ILI327716 IVD327710:IVE327716 JEZ327710:JFA327716 JOV327710:JOW327716 JYR327710:JYS327716 KIN327710:KIO327716 KSJ327710:KSK327716 LCF327710:LCG327716 LMB327710:LMC327716 LVX327710:LVY327716 MFT327710:MFU327716 MPP327710:MPQ327716 MZL327710:MZM327716 NJH327710:NJI327716 NTD327710:NTE327716 OCZ327710:ODA327716 OMV327710:OMW327716 OWR327710:OWS327716 PGN327710:PGO327716 PQJ327710:PQK327716 QAF327710:QAG327716 QKB327710:QKC327716 QTX327710:QTY327716 RDT327710:RDU327716 RNP327710:RNQ327716 RXL327710:RXM327716 SHH327710:SHI327716 SRD327710:SRE327716 TAZ327710:TBA327716 TKV327710:TKW327716 TUR327710:TUS327716 UEN327710:UEO327716 UOJ327710:UOK327716 UYF327710:UYG327716 VIB327710:VIC327716 VRX327710:VRY327716 WBT327710:WBU327716 WLP327710:WLQ327716 WVL327710:WVM327716 D393246:E393252 IZ393246:JA393252 SV393246:SW393252 ACR393246:ACS393252 AMN393246:AMO393252 AWJ393246:AWK393252 BGF393246:BGG393252 BQB393246:BQC393252 BZX393246:BZY393252 CJT393246:CJU393252 CTP393246:CTQ393252 DDL393246:DDM393252 DNH393246:DNI393252 DXD393246:DXE393252 EGZ393246:EHA393252 EQV393246:EQW393252 FAR393246:FAS393252 FKN393246:FKO393252 FUJ393246:FUK393252 GEF393246:GEG393252 GOB393246:GOC393252 GXX393246:GXY393252 HHT393246:HHU393252 HRP393246:HRQ393252 IBL393246:IBM393252 ILH393246:ILI393252 IVD393246:IVE393252 JEZ393246:JFA393252 JOV393246:JOW393252 JYR393246:JYS393252 KIN393246:KIO393252 KSJ393246:KSK393252 LCF393246:LCG393252 LMB393246:LMC393252 LVX393246:LVY393252 MFT393246:MFU393252 MPP393246:MPQ393252 MZL393246:MZM393252 NJH393246:NJI393252 NTD393246:NTE393252 OCZ393246:ODA393252 OMV393246:OMW393252 OWR393246:OWS393252 PGN393246:PGO393252 PQJ393246:PQK393252 QAF393246:QAG393252 QKB393246:QKC393252 QTX393246:QTY393252 RDT393246:RDU393252 RNP393246:RNQ393252 RXL393246:RXM393252 SHH393246:SHI393252 SRD393246:SRE393252 TAZ393246:TBA393252 TKV393246:TKW393252 TUR393246:TUS393252 UEN393246:UEO393252 UOJ393246:UOK393252 UYF393246:UYG393252 VIB393246:VIC393252 VRX393246:VRY393252 WBT393246:WBU393252 WLP393246:WLQ393252 WVL393246:WVM393252 D458782:E458788 IZ458782:JA458788 SV458782:SW458788 ACR458782:ACS458788 AMN458782:AMO458788 AWJ458782:AWK458788 BGF458782:BGG458788 BQB458782:BQC458788 BZX458782:BZY458788 CJT458782:CJU458788 CTP458782:CTQ458788 DDL458782:DDM458788 DNH458782:DNI458788 DXD458782:DXE458788 EGZ458782:EHA458788 EQV458782:EQW458788 FAR458782:FAS458788 FKN458782:FKO458788 FUJ458782:FUK458788 GEF458782:GEG458788 GOB458782:GOC458788 GXX458782:GXY458788 HHT458782:HHU458788 HRP458782:HRQ458788 IBL458782:IBM458788 ILH458782:ILI458788 IVD458782:IVE458788 JEZ458782:JFA458788 JOV458782:JOW458788 JYR458782:JYS458788 KIN458782:KIO458788 KSJ458782:KSK458788 LCF458782:LCG458788 LMB458782:LMC458788 LVX458782:LVY458788 MFT458782:MFU458788 MPP458782:MPQ458788 MZL458782:MZM458788 NJH458782:NJI458788 NTD458782:NTE458788 OCZ458782:ODA458788 OMV458782:OMW458788 OWR458782:OWS458788 PGN458782:PGO458788 PQJ458782:PQK458788 QAF458782:QAG458788 QKB458782:QKC458788 QTX458782:QTY458788 RDT458782:RDU458788 RNP458782:RNQ458788 RXL458782:RXM458788 SHH458782:SHI458788 SRD458782:SRE458788 TAZ458782:TBA458788 TKV458782:TKW458788 TUR458782:TUS458788 UEN458782:UEO458788 UOJ458782:UOK458788 UYF458782:UYG458788 VIB458782:VIC458788 VRX458782:VRY458788 WBT458782:WBU458788 WLP458782:WLQ458788 WVL458782:WVM458788 D524318:E524324 IZ524318:JA524324 SV524318:SW524324 ACR524318:ACS524324 AMN524318:AMO524324 AWJ524318:AWK524324 BGF524318:BGG524324 BQB524318:BQC524324 BZX524318:BZY524324 CJT524318:CJU524324 CTP524318:CTQ524324 DDL524318:DDM524324 DNH524318:DNI524324 DXD524318:DXE524324 EGZ524318:EHA524324 EQV524318:EQW524324 FAR524318:FAS524324 FKN524318:FKO524324 FUJ524318:FUK524324 GEF524318:GEG524324 GOB524318:GOC524324 GXX524318:GXY524324 HHT524318:HHU524324 HRP524318:HRQ524324 IBL524318:IBM524324 ILH524318:ILI524324 IVD524318:IVE524324 JEZ524318:JFA524324 JOV524318:JOW524324 JYR524318:JYS524324 KIN524318:KIO524324 KSJ524318:KSK524324 LCF524318:LCG524324 LMB524318:LMC524324 LVX524318:LVY524324 MFT524318:MFU524324 MPP524318:MPQ524324 MZL524318:MZM524324 NJH524318:NJI524324 NTD524318:NTE524324 OCZ524318:ODA524324 OMV524318:OMW524324 OWR524318:OWS524324 PGN524318:PGO524324 PQJ524318:PQK524324 QAF524318:QAG524324 QKB524318:QKC524324 QTX524318:QTY524324 RDT524318:RDU524324 RNP524318:RNQ524324 RXL524318:RXM524324 SHH524318:SHI524324 SRD524318:SRE524324 TAZ524318:TBA524324 TKV524318:TKW524324 TUR524318:TUS524324 UEN524318:UEO524324 UOJ524318:UOK524324 UYF524318:UYG524324 VIB524318:VIC524324 VRX524318:VRY524324 WBT524318:WBU524324 WLP524318:WLQ524324 WVL524318:WVM524324 D589854:E589860 IZ589854:JA589860 SV589854:SW589860 ACR589854:ACS589860 AMN589854:AMO589860 AWJ589854:AWK589860 BGF589854:BGG589860 BQB589854:BQC589860 BZX589854:BZY589860 CJT589854:CJU589860 CTP589854:CTQ589860 DDL589854:DDM589860 DNH589854:DNI589860 DXD589854:DXE589860 EGZ589854:EHA589860 EQV589854:EQW589860 FAR589854:FAS589860 FKN589854:FKO589860 FUJ589854:FUK589860 GEF589854:GEG589860 GOB589854:GOC589860 GXX589854:GXY589860 HHT589854:HHU589860 HRP589854:HRQ589860 IBL589854:IBM589860 ILH589854:ILI589860 IVD589854:IVE589860 JEZ589854:JFA589860 JOV589854:JOW589860 JYR589854:JYS589860 KIN589854:KIO589860 KSJ589854:KSK589860 LCF589854:LCG589860 LMB589854:LMC589860 LVX589854:LVY589860 MFT589854:MFU589860 MPP589854:MPQ589860 MZL589854:MZM589860 NJH589854:NJI589860 NTD589854:NTE589860 OCZ589854:ODA589860 OMV589854:OMW589860 OWR589854:OWS589860 PGN589854:PGO589860 PQJ589854:PQK589860 QAF589854:QAG589860 QKB589854:QKC589860 QTX589854:QTY589860 RDT589854:RDU589860 RNP589854:RNQ589860 RXL589854:RXM589860 SHH589854:SHI589860 SRD589854:SRE589860 TAZ589854:TBA589860 TKV589854:TKW589860 TUR589854:TUS589860 UEN589854:UEO589860 UOJ589854:UOK589860 UYF589854:UYG589860 VIB589854:VIC589860 VRX589854:VRY589860 WBT589854:WBU589860 WLP589854:WLQ589860 WVL589854:WVM589860 D655390:E655396 IZ655390:JA655396 SV655390:SW655396 ACR655390:ACS655396 AMN655390:AMO655396 AWJ655390:AWK655396 BGF655390:BGG655396 BQB655390:BQC655396 BZX655390:BZY655396 CJT655390:CJU655396 CTP655390:CTQ655396 DDL655390:DDM655396 DNH655390:DNI655396 DXD655390:DXE655396 EGZ655390:EHA655396 EQV655390:EQW655396 FAR655390:FAS655396 FKN655390:FKO655396 FUJ655390:FUK655396 GEF655390:GEG655396 GOB655390:GOC655396 GXX655390:GXY655396 HHT655390:HHU655396 HRP655390:HRQ655396 IBL655390:IBM655396 ILH655390:ILI655396 IVD655390:IVE655396 JEZ655390:JFA655396 JOV655390:JOW655396 JYR655390:JYS655396 KIN655390:KIO655396 KSJ655390:KSK655396 LCF655390:LCG655396 LMB655390:LMC655396 LVX655390:LVY655396 MFT655390:MFU655396 MPP655390:MPQ655396 MZL655390:MZM655396 NJH655390:NJI655396 NTD655390:NTE655396 OCZ655390:ODA655396 OMV655390:OMW655396 OWR655390:OWS655396 PGN655390:PGO655396 PQJ655390:PQK655396 QAF655390:QAG655396 QKB655390:QKC655396 QTX655390:QTY655396 RDT655390:RDU655396 RNP655390:RNQ655396 RXL655390:RXM655396 SHH655390:SHI655396 SRD655390:SRE655396 TAZ655390:TBA655396 TKV655390:TKW655396 TUR655390:TUS655396 UEN655390:UEO655396 UOJ655390:UOK655396 UYF655390:UYG655396 VIB655390:VIC655396 VRX655390:VRY655396 WBT655390:WBU655396 WLP655390:WLQ655396 WVL655390:WVM655396 D720926:E720932 IZ720926:JA720932 SV720926:SW720932 ACR720926:ACS720932 AMN720926:AMO720932 AWJ720926:AWK720932 BGF720926:BGG720932 BQB720926:BQC720932 BZX720926:BZY720932 CJT720926:CJU720932 CTP720926:CTQ720932 DDL720926:DDM720932 DNH720926:DNI720932 DXD720926:DXE720932 EGZ720926:EHA720932 EQV720926:EQW720932 FAR720926:FAS720932 FKN720926:FKO720932 FUJ720926:FUK720932 GEF720926:GEG720932 GOB720926:GOC720932 GXX720926:GXY720932 HHT720926:HHU720932 HRP720926:HRQ720932 IBL720926:IBM720932 ILH720926:ILI720932 IVD720926:IVE720932 JEZ720926:JFA720932 JOV720926:JOW720932 JYR720926:JYS720932 KIN720926:KIO720932 KSJ720926:KSK720932 LCF720926:LCG720932 LMB720926:LMC720932 LVX720926:LVY720932 MFT720926:MFU720932 MPP720926:MPQ720932 MZL720926:MZM720932 NJH720926:NJI720932 NTD720926:NTE720932 OCZ720926:ODA720932 OMV720926:OMW720932 OWR720926:OWS720932 PGN720926:PGO720932 PQJ720926:PQK720932 QAF720926:QAG720932 QKB720926:QKC720932 QTX720926:QTY720932 RDT720926:RDU720932 RNP720926:RNQ720932 RXL720926:RXM720932 SHH720926:SHI720932 SRD720926:SRE720932 TAZ720926:TBA720932 TKV720926:TKW720932 TUR720926:TUS720932 UEN720926:UEO720932 UOJ720926:UOK720932 UYF720926:UYG720932 VIB720926:VIC720932 VRX720926:VRY720932 WBT720926:WBU720932 WLP720926:WLQ720932 WVL720926:WVM720932 D786462:E786468 IZ786462:JA786468 SV786462:SW786468 ACR786462:ACS786468 AMN786462:AMO786468 AWJ786462:AWK786468 BGF786462:BGG786468 BQB786462:BQC786468 BZX786462:BZY786468 CJT786462:CJU786468 CTP786462:CTQ786468 DDL786462:DDM786468 DNH786462:DNI786468 DXD786462:DXE786468 EGZ786462:EHA786468 EQV786462:EQW786468 FAR786462:FAS786468 FKN786462:FKO786468 FUJ786462:FUK786468 GEF786462:GEG786468 GOB786462:GOC786468 GXX786462:GXY786468 HHT786462:HHU786468 HRP786462:HRQ786468 IBL786462:IBM786468 ILH786462:ILI786468 IVD786462:IVE786468 JEZ786462:JFA786468 JOV786462:JOW786468 JYR786462:JYS786468 KIN786462:KIO786468 KSJ786462:KSK786468 LCF786462:LCG786468 LMB786462:LMC786468 LVX786462:LVY786468 MFT786462:MFU786468 MPP786462:MPQ786468 MZL786462:MZM786468 NJH786462:NJI786468 NTD786462:NTE786468 OCZ786462:ODA786468 OMV786462:OMW786468 OWR786462:OWS786468 PGN786462:PGO786468 PQJ786462:PQK786468 QAF786462:QAG786468 QKB786462:QKC786468 QTX786462:QTY786468 RDT786462:RDU786468 RNP786462:RNQ786468 RXL786462:RXM786468 SHH786462:SHI786468 SRD786462:SRE786468 TAZ786462:TBA786468 TKV786462:TKW786468 TUR786462:TUS786468 UEN786462:UEO786468 UOJ786462:UOK786468 UYF786462:UYG786468 VIB786462:VIC786468 VRX786462:VRY786468 WBT786462:WBU786468 WLP786462:WLQ786468 WVL786462:WVM786468 D851998:E852004 IZ851998:JA852004 SV851998:SW852004 ACR851998:ACS852004 AMN851998:AMO852004 AWJ851998:AWK852004 BGF851998:BGG852004 BQB851998:BQC852004 BZX851998:BZY852004 CJT851998:CJU852004 CTP851998:CTQ852004 DDL851998:DDM852004 DNH851998:DNI852004 DXD851998:DXE852004 EGZ851998:EHA852004 EQV851998:EQW852004 FAR851998:FAS852004 FKN851998:FKO852004 FUJ851998:FUK852004 GEF851998:GEG852004 GOB851998:GOC852004 GXX851998:GXY852004 HHT851998:HHU852004 HRP851998:HRQ852004 IBL851998:IBM852004 ILH851998:ILI852004 IVD851998:IVE852004 JEZ851998:JFA852004 JOV851998:JOW852004 JYR851998:JYS852004 KIN851998:KIO852004 KSJ851998:KSK852004 LCF851998:LCG852004 LMB851998:LMC852004 LVX851998:LVY852004 MFT851998:MFU852004 MPP851998:MPQ852004 MZL851998:MZM852004 NJH851998:NJI852004 NTD851998:NTE852004 OCZ851998:ODA852004 OMV851998:OMW852004 OWR851998:OWS852004 PGN851998:PGO852004 PQJ851998:PQK852004 QAF851998:QAG852004 QKB851998:QKC852004 QTX851998:QTY852004 RDT851998:RDU852004 RNP851998:RNQ852004 RXL851998:RXM852004 SHH851998:SHI852004 SRD851998:SRE852004 TAZ851998:TBA852004 TKV851998:TKW852004 TUR851998:TUS852004 UEN851998:UEO852004 UOJ851998:UOK852004 UYF851998:UYG852004 VIB851998:VIC852004 VRX851998:VRY852004 WBT851998:WBU852004 WLP851998:WLQ852004 WVL851998:WVM852004 D917534:E917540 IZ917534:JA917540 SV917534:SW917540 ACR917534:ACS917540 AMN917534:AMO917540 AWJ917534:AWK917540 BGF917534:BGG917540 BQB917534:BQC917540 BZX917534:BZY917540 CJT917534:CJU917540 CTP917534:CTQ917540 DDL917534:DDM917540 DNH917534:DNI917540 DXD917534:DXE917540 EGZ917534:EHA917540 EQV917534:EQW917540 FAR917534:FAS917540 FKN917534:FKO917540 FUJ917534:FUK917540 GEF917534:GEG917540 GOB917534:GOC917540 GXX917534:GXY917540 HHT917534:HHU917540 HRP917534:HRQ917540 IBL917534:IBM917540 ILH917534:ILI917540 IVD917534:IVE917540 JEZ917534:JFA917540 JOV917534:JOW917540 JYR917534:JYS917540 KIN917534:KIO917540 KSJ917534:KSK917540 LCF917534:LCG917540 LMB917534:LMC917540 LVX917534:LVY917540 MFT917534:MFU917540 MPP917534:MPQ917540 MZL917534:MZM917540 NJH917534:NJI917540 NTD917534:NTE917540 OCZ917534:ODA917540 OMV917534:OMW917540 OWR917534:OWS917540 PGN917534:PGO917540 PQJ917534:PQK917540 QAF917534:QAG917540 QKB917534:QKC917540 QTX917534:QTY917540 RDT917534:RDU917540 RNP917534:RNQ917540 RXL917534:RXM917540 SHH917534:SHI917540 SRD917534:SRE917540 TAZ917534:TBA917540 TKV917534:TKW917540 TUR917534:TUS917540 UEN917534:UEO917540 UOJ917534:UOK917540 UYF917534:UYG917540 VIB917534:VIC917540 VRX917534:VRY917540 WBT917534:WBU917540 WLP917534:WLQ917540 WVL917534:WVM917540 D983070:E983076 IZ983070:JA983076 SV983070:SW983076 ACR983070:ACS983076 AMN983070:AMO983076 AWJ983070:AWK983076 BGF983070:BGG983076 BQB983070:BQC983076 BZX983070:BZY983076 CJT983070:CJU983076 CTP983070:CTQ983076 DDL983070:DDM983076 DNH983070:DNI983076 DXD983070:DXE983076 EGZ983070:EHA983076 EQV983070:EQW983076 FAR983070:FAS983076 FKN983070:FKO983076 FUJ983070:FUK983076 GEF983070:GEG983076 GOB983070:GOC983076 GXX983070:GXY983076 HHT983070:HHU983076 HRP983070:HRQ983076 IBL983070:IBM983076 ILH983070:ILI983076 IVD983070:IVE983076 JEZ983070:JFA983076 JOV983070:JOW983076 JYR983070:JYS983076 KIN983070:KIO983076 KSJ983070:KSK983076 LCF983070:LCG983076 LMB983070:LMC983076 LVX983070:LVY983076 MFT983070:MFU983076 MPP983070:MPQ983076 MZL983070:MZM983076 NJH983070:NJI983076 NTD983070:NTE983076 OCZ983070:ODA983076 OMV983070:OMW983076 OWR983070:OWS983076 PGN983070:PGO983076 PQJ983070:PQK983076 QAF983070:QAG983076 QKB983070:QKC983076 QTX983070:QTY983076 RDT983070:RDU983076 RNP983070:RNQ983076 RXL983070:RXM983076 SHH983070:SHI983076 SRD983070:SRE983076 TAZ983070:TBA983076 TKV983070:TKW983076 TUR983070:TUS983076 UEN983070:UEO983076 UOJ983070:UOK983076 UYF983070:UYG983076 VIB983070:VIC983076 VRX983070:VRY983076 WBT983070:WBU983076 WLP983070:WLQ983076 WVL983070:WVM983076 D65549:E65564 IZ65549:JA65564 SV65549:SW65564 ACR65549:ACS65564 AMN65549:AMO65564 AWJ65549:AWK65564 BGF65549:BGG65564 BQB65549:BQC65564 BZX65549:BZY65564 CJT65549:CJU65564 CTP65549:CTQ65564 DDL65549:DDM65564 DNH65549:DNI65564 DXD65549:DXE65564 EGZ65549:EHA65564 EQV65549:EQW65564 FAR65549:FAS65564 FKN65549:FKO65564 FUJ65549:FUK65564 GEF65549:GEG65564 GOB65549:GOC65564 GXX65549:GXY65564 HHT65549:HHU65564 HRP65549:HRQ65564 IBL65549:IBM65564 ILH65549:ILI65564 IVD65549:IVE65564 JEZ65549:JFA65564 JOV65549:JOW65564 JYR65549:JYS65564 KIN65549:KIO65564 KSJ65549:KSK65564 LCF65549:LCG65564 LMB65549:LMC65564 LVX65549:LVY65564 MFT65549:MFU65564 MPP65549:MPQ65564 MZL65549:MZM65564 NJH65549:NJI65564 NTD65549:NTE65564 OCZ65549:ODA65564 OMV65549:OMW65564 OWR65549:OWS65564 PGN65549:PGO65564 PQJ65549:PQK65564 QAF65549:QAG65564 QKB65549:QKC65564 QTX65549:QTY65564 RDT65549:RDU65564 RNP65549:RNQ65564 RXL65549:RXM65564 SHH65549:SHI65564 SRD65549:SRE65564 TAZ65549:TBA65564 TKV65549:TKW65564 TUR65549:TUS65564 UEN65549:UEO65564 UOJ65549:UOK65564 UYF65549:UYG65564 VIB65549:VIC65564 VRX65549:VRY65564 WBT65549:WBU65564 WLP65549:WLQ65564 WVL65549:WVM65564 D131085:E131100 IZ131085:JA131100 SV131085:SW131100 ACR131085:ACS131100 AMN131085:AMO131100 AWJ131085:AWK131100 BGF131085:BGG131100 BQB131085:BQC131100 BZX131085:BZY131100 CJT131085:CJU131100 CTP131085:CTQ131100 DDL131085:DDM131100 DNH131085:DNI131100 DXD131085:DXE131100 EGZ131085:EHA131100 EQV131085:EQW131100 FAR131085:FAS131100 FKN131085:FKO131100 FUJ131085:FUK131100 GEF131085:GEG131100 GOB131085:GOC131100 GXX131085:GXY131100 HHT131085:HHU131100 HRP131085:HRQ131100 IBL131085:IBM131100 ILH131085:ILI131100 IVD131085:IVE131100 JEZ131085:JFA131100 JOV131085:JOW131100 JYR131085:JYS131100 KIN131085:KIO131100 KSJ131085:KSK131100 LCF131085:LCG131100 LMB131085:LMC131100 LVX131085:LVY131100 MFT131085:MFU131100 MPP131085:MPQ131100 MZL131085:MZM131100 NJH131085:NJI131100 NTD131085:NTE131100 OCZ131085:ODA131100 OMV131085:OMW131100 OWR131085:OWS131100 PGN131085:PGO131100 PQJ131085:PQK131100 QAF131085:QAG131100 QKB131085:QKC131100 QTX131085:QTY131100 RDT131085:RDU131100 RNP131085:RNQ131100 RXL131085:RXM131100 SHH131085:SHI131100 SRD131085:SRE131100 TAZ131085:TBA131100 TKV131085:TKW131100 TUR131085:TUS131100 UEN131085:UEO131100 UOJ131085:UOK131100 UYF131085:UYG131100 VIB131085:VIC131100 VRX131085:VRY131100 WBT131085:WBU131100 WLP131085:WLQ131100 WVL131085:WVM131100 D196621:E196636 IZ196621:JA196636 SV196621:SW196636 ACR196621:ACS196636 AMN196621:AMO196636 AWJ196621:AWK196636 BGF196621:BGG196636 BQB196621:BQC196636 BZX196621:BZY196636 CJT196621:CJU196636 CTP196621:CTQ196636 DDL196621:DDM196636 DNH196621:DNI196636 DXD196621:DXE196636 EGZ196621:EHA196636 EQV196621:EQW196636 FAR196621:FAS196636 FKN196621:FKO196636 FUJ196621:FUK196636 GEF196621:GEG196636 GOB196621:GOC196636 GXX196621:GXY196636 HHT196621:HHU196636 HRP196621:HRQ196636 IBL196621:IBM196636 ILH196621:ILI196636 IVD196621:IVE196636 JEZ196621:JFA196636 JOV196621:JOW196636 JYR196621:JYS196636 KIN196621:KIO196636 KSJ196621:KSK196636 LCF196621:LCG196636 LMB196621:LMC196636 LVX196621:LVY196636 MFT196621:MFU196636 MPP196621:MPQ196636 MZL196621:MZM196636 NJH196621:NJI196636 NTD196621:NTE196636 OCZ196621:ODA196636 OMV196621:OMW196636 OWR196621:OWS196636 PGN196621:PGO196636 PQJ196621:PQK196636 QAF196621:QAG196636 QKB196621:QKC196636 QTX196621:QTY196636 RDT196621:RDU196636 RNP196621:RNQ196636 RXL196621:RXM196636 SHH196621:SHI196636 SRD196621:SRE196636 TAZ196621:TBA196636 TKV196621:TKW196636 TUR196621:TUS196636 UEN196621:UEO196636 UOJ196621:UOK196636 UYF196621:UYG196636 VIB196621:VIC196636 VRX196621:VRY196636 WBT196621:WBU196636 WLP196621:WLQ196636 WVL196621:WVM196636 D262157:E262172 IZ262157:JA262172 SV262157:SW262172 ACR262157:ACS262172 AMN262157:AMO262172 AWJ262157:AWK262172 BGF262157:BGG262172 BQB262157:BQC262172 BZX262157:BZY262172 CJT262157:CJU262172 CTP262157:CTQ262172 DDL262157:DDM262172 DNH262157:DNI262172 DXD262157:DXE262172 EGZ262157:EHA262172 EQV262157:EQW262172 FAR262157:FAS262172 FKN262157:FKO262172 FUJ262157:FUK262172 GEF262157:GEG262172 GOB262157:GOC262172 GXX262157:GXY262172 HHT262157:HHU262172 HRP262157:HRQ262172 IBL262157:IBM262172 ILH262157:ILI262172 IVD262157:IVE262172 JEZ262157:JFA262172 JOV262157:JOW262172 JYR262157:JYS262172 KIN262157:KIO262172 KSJ262157:KSK262172 LCF262157:LCG262172 LMB262157:LMC262172 LVX262157:LVY262172 MFT262157:MFU262172 MPP262157:MPQ262172 MZL262157:MZM262172 NJH262157:NJI262172 NTD262157:NTE262172 OCZ262157:ODA262172 OMV262157:OMW262172 OWR262157:OWS262172 PGN262157:PGO262172 PQJ262157:PQK262172 QAF262157:QAG262172 QKB262157:QKC262172 QTX262157:QTY262172 RDT262157:RDU262172 RNP262157:RNQ262172 RXL262157:RXM262172 SHH262157:SHI262172 SRD262157:SRE262172 TAZ262157:TBA262172 TKV262157:TKW262172 TUR262157:TUS262172 UEN262157:UEO262172 UOJ262157:UOK262172 UYF262157:UYG262172 VIB262157:VIC262172 VRX262157:VRY262172 WBT262157:WBU262172 WLP262157:WLQ262172 WVL262157:WVM262172 D327693:E327708 IZ327693:JA327708 SV327693:SW327708 ACR327693:ACS327708 AMN327693:AMO327708 AWJ327693:AWK327708 BGF327693:BGG327708 BQB327693:BQC327708 BZX327693:BZY327708 CJT327693:CJU327708 CTP327693:CTQ327708 DDL327693:DDM327708 DNH327693:DNI327708 DXD327693:DXE327708 EGZ327693:EHA327708 EQV327693:EQW327708 FAR327693:FAS327708 FKN327693:FKO327708 FUJ327693:FUK327708 GEF327693:GEG327708 GOB327693:GOC327708 GXX327693:GXY327708 HHT327693:HHU327708 HRP327693:HRQ327708 IBL327693:IBM327708 ILH327693:ILI327708 IVD327693:IVE327708 JEZ327693:JFA327708 JOV327693:JOW327708 JYR327693:JYS327708 KIN327693:KIO327708 KSJ327693:KSK327708 LCF327693:LCG327708 LMB327693:LMC327708 LVX327693:LVY327708 MFT327693:MFU327708 MPP327693:MPQ327708 MZL327693:MZM327708 NJH327693:NJI327708 NTD327693:NTE327708 OCZ327693:ODA327708 OMV327693:OMW327708 OWR327693:OWS327708 PGN327693:PGO327708 PQJ327693:PQK327708 QAF327693:QAG327708 QKB327693:QKC327708 QTX327693:QTY327708 RDT327693:RDU327708 RNP327693:RNQ327708 RXL327693:RXM327708 SHH327693:SHI327708 SRD327693:SRE327708 TAZ327693:TBA327708 TKV327693:TKW327708 TUR327693:TUS327708 UEN327693:UEO327708 UOJ327693:UOK327708 UYF327693:UYG327708 VIB327693:VIC327708 VRX327693:VRY327708 WBT327693:WBU327708 WLP327693:WLQ327708 WVL327693:WVM327708 D393229:E393244 IZ393229:JA393244 SV393229:SW393244 ACR393229:ACS393244 AMN393229:AMO393244 AWJ393229:AWK393244 BGF393229:BGG393244 BQB393229:BQC393244 BZX393229:BZY393244 CJT393229:CJU393244 CTP393229:CTQ393244 DDL393229:DDM393244 DNH393229:DNI393244 DXD393229:DXE393244 EGZ393229:EHA393244 EQV393229:EQW393244 FAR393229:FAS393244 FKN393229:FKO393244 FUJ393229:FUK393244 GEF393229:GEG393244 GOB393229:GOC393244 GXX393229:GXY393244 HHT393229:HHU393244 HRP393229:HRQ393244 IBL393229:IBM393244 ILH393229:ILI393244 IVD393229:IVE393244 JEZ393229:JFA393244 JOV393229:JOW393244 JYR393229:JYS393244 KIN393229:KIO393244 KSJ393229:KSK393244 LCF393229:LCG393244 LMB393229:LMC393244 LVX393229:LVY393244 MFT393229:MFU393244 MPP393229:MPQ393244 MZL393229:MZM393244 NJH393229:NJI393244 NTD393229:NTE393244 OCZ393229:ODA393244 OMV393229:OMW393244 OWR393229:OWS393244 PGN393229:PGO393244 PQJ393229:PQK393244 QAF393229:QAG393244 QKB393229:QKC393244 QTX393229:QTY393244 RDT393229:RDU393244 RNP393229:RNQ393244 RXL393229:RXM393244 SHH393229:SHI393244 SRD393229:SRE393244 TAZ393229:TBA393244 TKV393229:TKW393244 TUR393229:TUS393244 UEN393229:UEO393244 UOJ393229:UOK393244 UYF393229:UYG393244 VIB393229:VIC393244 VRX393229:VRY393244 WBT393229:WBU393244 WLP393229:WLQ393244 WVL393229:WVM393244 D458765:E458780 IZ458765:JA458780 SV458765:SW458780 ACR458765:ACS458780 AMN458765:AMO458780 AWJ458765:AWK458780 BGF458765:BGG458780 BQB458765:BQC458780 BZX458765:BZY458780 CJT458765:CJU458780 CTP458765:CTQ458780 DDL458765:DDM458780 DNH458765:DNI458780 DXD458765:DXE458780 EGZ458765:EHA458780 EQV458765:EQW458780 FAR458765:FAS458780 FKN458765:FKO458780 FUJ458765:FUK458780 GEF458765:GEG458780 GOB458765:GOC458780 GXX458765:GXY458780 HHT458765:HHU458780 HRP458765:HRQ458780 IBL458765:IBM458780 ILH458765:ILI458780 IVD458765:IVE458780 JEZ458765:JFA458780 JOV458765:JOW458780 JYR458765:JYS458780 KIN458765:KIO458780 KSJ458765:KSK458780 LCF458765:LCG458780 LMB458765:LMC458780 LVX458765:LVY458780 MFT458765:MFU458780 MPP458765:MPQ458780 MZL458765:MZM458780 NJH458765:NJI458780 NTD458765:NTE458780 OCZ458765:ODA458780 OMV458765:OMW458780 OWR458765:OWS458780 PGN458765:PGO458780 PQJ458765:PQK458780 QAF458765:QAG458780 QKB458765:QKC458780 QTX458765:QTY458780 RDT458765:RDU458780 RNP458765:RNQ458780 RXL458765:RXM458780 SHH458765:SHI458780 SRD458765:SRE458780 TAZ458765:TBA458780 TKV458765:TKW458780 TUR458765:TUS458780 UEN458765:UEO458780 UOJ458765:UOK458780 UYF458765:UYG458780 VIB458765:VIC458780 VRX458765:VRY458780 WBT458765:WBU458780 WLP458765:WLQ458780 WVL458765:WVM458780 D524301:E524316 IZ524301:JA524316 SV524301:SW524316 ACR524301:ACS524316 AMN524301:AMO524316 AWJ524301:AWK524316 BGF524301:BGG524316 BQB524301:BQC524316 BZX524301:BZY524316 CJT524301:CJU524316 CTP524301:CTQ524316 DDL524301:DDM524316 DNH524301:DNI524316 DXD524301:DXE524316 EGZ524301:EHA524316 EQV524301:EQW524316 FAR524301:FAS524316 FKN524301:FKO524316 FUJ524301:FUK524316 GEF524301:GEG524316 GOB524301:GOC524316 GXX524301:GXY524316 HHT524301:HHU524316 HRP524301:HRQ524316 IBL524301:IBM524316 ILH524301:ILI524316 IVD524301:IVE524316 JEZ524301:JFA524316 JOV524301:JOW524316 JYR524301:JYS524316 KIN524301:KIO524316 KSJ524301:KSK524316 LCF524301:LCG524316 LMB524301:LMC524316 LVX524301:LVY524316 MFT524301:MFU524316 MPP524301:MPQ524316 MZL524301:MZM524316 NJH524301:NJI524316 NTD524301:NTE524316 OCZ524301:ODA524316 OMV524301:OMW524316 OWR524301:OWS524316 PGN524301:PGO524316 PQJ524301:PQK524316 QAF524301:QAG524316 QKB524301:QKC524316 QTX524301:QTY524316 RDT524301:RDU524316 RNP524301:RNQ524316 RXL524301:RXM524316 SHH524301:SHI524316 SRD524301:SRE524316 TAZ524301:TBA524316 TKV524301:TKW524316 TUR524301:TUS524316 UEN524301:UEO524316 UOJ524301:UOK524316 UYF524301:UYG524316 VIB524301:VIC524316 VRX524301:VRY524316 WBT524301:WBU524316 WLP524301:WLQ524316 WVL524301:WVM524316 D589837:E589852 IZ589837:JA589852 SV589837:SW589852 ACR589837:ACS589852 AMN589837:AMO589852 AWJ589837:AWK589852 BGF589837:BGG589852 BQB589837:BQC589852 BZX589837:BZY589852 CJT589837:CJU589852 CTP589837:CTQ589852 DDL589837:DDM589852 DNH589837:DNI589852 DXD589837:DXE589852 EGZ589837:EHA589852 EQV589837:EQW589852 FAR589837:FAS589852 FKN589837:FKO589852 FUJ589837:FUK589852 GEF589837:GEG589852 GOB589837:GOC589852 GXX589837:GXY589852 HHT589837:HHU589852 HRP589837:HRQ589852 IBL589837:IBM589852 ILH589837:ILI589852 IVD589837:IVE589852 JEZ589837:JFA589852 JOV589837:JOW589852 JYR589837:JYS589852 KIN589837:KIO589852 KSJ589837:KSK589852 LCF589837:LCG589852 LMB589837:LMC589852 LVX589837:LVY589852 MFT589837:MFU589852 MPP589837:MPQ589852 MZL589837:MZM589852 NJH589837:NJI589852 NTD589837:NTE589852 OCZ589837:ODA589852 OMV589837:OMW589852 OWR589837:OWS589852 PGN589837:PGO589852 PQJ589837:PQK589852 QAF589837:QAG589852 QKB589837:QKC589852 QTX589837:QTY589852 RDT589837:RDU589852 RNP589837:RNQ589852 RXL589837:RXM589852 SHH589837:SHI589852 SRD589837:SRE589852 TAZ589837:TBA589852 TKV589837:TKW589852 TUR589837:TUS589852 UEN589837:UEO589852 UOJ589837:UOK589852 UYF589837:UYG589852 VIB589837:VIC589852 VRX589837:VRY589852 WBT589837:WBU589852 WLP589837:WLQ589852 WVL589837:WVM589852 D655373:E655388 IZ655373:JA655388 SV655373:SW655388 ACR655373:ACS655388 AMN655373:AMO655388 AWJ655373:AWK655388 BGF655373:BGG655388 BQB655373:BQC655388 BZX655373:BZY655388 CJT655373:CJU655388 CTP655373:CTQ655388 DDL655373:DDM655388 DNH655373:DNI655388 DXD655373:DXE655388 EGZ655373:EHA655388 EQV655373:EQW655388 FAR655373:FAS655388 FKN655373:FKO655388 FUJ655373:FUK655388 GEF655373:GEG655388 GOB655373:GOC655388 GXX655373:GXY655388 HHT655373:HHU655388 HRP655373:HRQ655388 IBL655373:IBM655388 ILH655373:ILI655388 IVD655373:IVE655388 JEZ655373:JFA655388 JOV655373:JOW655388 JYR655373:JYS655388 KIN655373:KIO655388 KSJ655373:KSK655388 LCF655373:LCG655388 LMB655373:LMC655388 LVX655373:LVY655388 MFT655373:MFU655388 MPP655373:MPQ655388 MZL655373:MZM655388 NJH655373:NJI655388 NTD655373:NTE655388 OCZ655373:ODA655388 OMV655373:OMW655388 OWR655373:OWS655388 PGN655373:PGO655388 PQJ655373:PQK655388 QAF655373:QAG655388 QKB655373:QKC655388 QTX655373:QTY655388 RDT655373:RDU655388 RNP655373:RNQ655388 RXL655373:RXM655388 SHH655373:SHI655388 SRD655373:SRE655388 TAZ655373:TBA655388 TKV655373:TKW655388 TUR655373:TUS655388 UEN655373:UEO655388 UOJ655373:UOK655388 UYF655373:UYG655388 VIB655373:VIC655388 VRX655373:VRY655388 WBT655373:WBU655388 WLP655373:WLQ655388 WVL655373:WVM655388 D720909:E720924 IZ720909:JA720924 SV720909:SW720924 ACR720909:ACS720924 AMN720909:AMO720924 AWJ720909:AWK720924 BGF720909:BGG720924 BQB720909:BQC720924 BZX720909:BZY720924 CJT720909:CJU720924 CTP720909:CTQ720924 DDL720909:DDM720924 DNH720909:DNI720924 DXD720909:DXE720924 EGZ720909:EHA720924 EQV720909:EQW720924 FAR720909:FAS720924 FKN720909:FKO720924 FUJ720909:FUK720924 GEF720909:GEG720924 GOB720909:GOC720924 GXX720909:GXY720924 HHT720909:HHU720924 HRP720909:HRQ720924 IBL720909:IBM720924 ILH720909:ILI720924 IVD720909:IVE720924 JEZ720909:JFA720924 JOV720909:JOW720924 JYR720909:JYS720924 KIN720909:KIO720924 KSJ720909:KSK720924 LCF720909:LCG720924 LMB720909:LMC720924 LVX720909:LVY720924 MFT720909:MFU720924 MPP720909:MPQ720924 MZL720909:MZM720924 NJH720909:NJI720924 NTD720909:NTE720924 OCZ720909:ODA720924 OMV720909:OMW720924 OWR720909:OWS720924 PGN720909:PGO720924 PQJ720909:PQK720924 QAF720909:QAG720924 QKB720909:QKC720924 QTX720909:QTY720924 RDT720909:RDU720924 RNP720909:RNQ720924 RXL720909:RXM720924 SHH720909:SHI720924 SRD720909:SRE720924 TAZ720909:TBA720924 TKV720909:TKW720924 TUR720909:TUS720924 UEN720909:UEO720924 UOJ720909:UOK720924 UYF720909:UYG720924 VIB720909:VIC720924 VRX720909:VRY720924 WBT720909:WBU720924 WLP720909:WLQ720924 WVL720909:WVM720924 D786445:E786460 IZ786445:JA786460 SV786445:SW786460 ACR786445:ACS786460 AMN786445:AMO786460 AWJ786445:AWK786460 BGF786445:BGG786460 BQB786445:BQC786460 BZX786445:BZY786460 CJT786445:CJU786460 CTP786445:CTQ786460 DDL786445:DDM786460 DNH786445:DNI786460 DXD786445:DXE786460 EGZ786445:EHA786460 EQV786445:EQW786460 FAR786445:FAS786460 FKN786445:FKO786460 FUJ786445:FUK786460 GEF786445:GEG786460 GOB786445:GOC786460 GXX786445:GXY786460 HHT786445:HHU786460 HRP786445:HRQ786460 IBL786445:IBM786460 ILH786445:ILI786460 IVD786445:IVE786460 JEZ786445:JFA786460 JOV786445:JOW786460 JYR786445:JYS786460 KIN786445:KIO786460 KSJ786445:KSK786460 LCF786445:LCG786460 LMB786445:LMC786460 LVX786445:LVY786460 MFT786445:MFU786460 MPP786445:MPQ786460 MZL786445:MZM786460 NJH786445:NJI786460 NTD786445:NTE786460 OCZ786445:ODA786460 OMV786445:OMW786460 OWR786445:OWS786460 PGN786445:PGO786460 PQJ786445:PQK786460 QAF786445:QAG786460 QKB786445:QKC786460 QTX786445:QTY786460 RDT786445:RDU786460 RNP786445:RNQ786460 RXL786445:RXM786460 SHH786445:SHI786460 SRD786445:SRE786460 TAZ786445:TBA786460 TKV786445:TKW786460 TUR786445:TUS786460 UEN786445:UEO786460 UOJ786445:UOK786460 UYF786445:UYG786460 VIB786445:VIC786460 VRX786445:VRY786460 WBT786445:WBU786460 WLP786445:WLQ786460 WVL786445:WVM786460 D851981:E851996 IZ851981:JA851996 SV851981:SW851996 ACR851981:ACS851996 AMN851981:AMO851996 AWJ851981:AWK851996 BGF851981:BGG851996 BQB851981:BQC851996 BZX851981:BZY851996 CJT851981:CJU851996 CTP851981:CTQ851996 DDL851981:DDM851996 DNH851981:DNI851996 DXD851981:DXE851996 EGZ851981:EHA851996 EQV851981:EQW851996 FAR851981:FAS851996 FKN851981:FKO851996 FUJ851981:FUK851996 GEF851981:GEG851996 GOB851981:GOC851996 GXX851981:GXY851996 HHT851981:HHU851996 HRP851981:HRQ851996 IBL851981:IBM851996 ILH851981:ILI851996 IVD851981:IVE851996 JEZ851981:JFA851996 JOV851981:JOW851996 JYR851981:JYS851996 KIN851981:KIO851996 KSJ851981:KSK851996 LCF851981:LCG851996 LMB851981:LMC851996 LVX851981:LVY851996 MFT851981:MFU851996 MPP851981:MPQ851996 MZL851981:MZM851996 NJH851981:NJI851996 NTD851981:NTE851996 OCZ851981:ODA851996 OMV851981:OMW851996 OWR851981:OWS851996 PGN851981:PGO851996 PQJ851981:PQK851996 QAF851981:QAG851996 QKB851981:QKC851996 QTX851981:QTY851996 RDT851981:RDU851996 RNP851981:RNQ851996 RXL851981:RXM851996 SHH851981:SHI851996 SRD851981:SRE851996 TAZ851981:TBA851996 TKV851981:TKW851996 TUR851981:TUS851996 UEN851981:UEO851996 UOJ851981:UOK851996 UYF851981:UYG851996 VIB851981:VIC851996 VRX851981:VRY851996 WBT851981:WBU851996 WLP851981:WLQ851996 WVL851981:WVM851996 D917517:E917532 IZ917517:JA917532 SV917517:SW917532 ACR917517:ACS917532 AMN917517:AMO917532 AWJ917517:AWK917532 BGF917517:BGG917532 BQB917517:BQC917532 BZX917517:BZY917532 CJT917517:CJU917532 CTP917517:CTQ917532 DDL917517:DDM917532 DNH917517:DNI917532 DXD917517:DXE917532 EGZ917517:EHA917532 EQV917517:EQW917532 FAR917517:FAS917532 FKN917517:FKO917532 FUJ917517:FUK917532 GEF917517:GEG917532 GOB917517:GOC917532 GXX917517:GXY917532 HHT917517:HHU917532 HRP917517:HRQ917532 IBL917517:IBM917532 ILH917517:ILI917532 IVD917517:IVE917532 JEZ917517:JFA917532 JOV917517:JOW917532 JYR917517:JYS917532 KIN917517:KIO917532 KSJ917517:KSK917532 LCF917517:LCG917532 LMB917517:LMC917532 LVX917517:LVY917532 MFT917517:MFU917532 MPP917517:MPQ917532 MZL917517:MZM917532 NJH917517:NJI917532 NTD917517:NTE917532 OCZ917517:ODA917532 OMV917517:OMW917532 OWR917517:OWS917532 PGN917517:PGO917532 PQJ917517:PQK917532 QAF917517:QAG917532 QKB917517:QKC917532 QTX917517:QTY917532 RDT917517:RDU917532 RNP917517:RNQ917532 RXL917517:RXM917532 SHH917517:SHI917532 SRD917517:SRE917532 TAZ917517:TBA917532 TKV917517:TKW917532 TUR917517:TUS917532 UEN917517:UEO917532 UOJ917517:UOK917532 UYF917517:UYG917532 VIB917517:VIC917532 VRX917517:VRY917532 WBT917517:WBU917532 WLP917517:WLQ917532 WVL917517:WVM917532 D983053:E983068 IZ983053:JA983068 SV983053:SW983068 ACR983053:ACS983068 AMN983053:AMO983068 AWJ983053:AWK983068 BGF983053:BGG983068 BQB983053:BQC983068 BZX983053:BZY983068 CJT983053:CJU983068 CTP983053:CTQ983068 DDL983053:DDM983068 DNH983053:DNI983068 DXD983053:DXE983068 EGZ983053:EHA983068 EQV983053:EQW983068 FAR983053:FAS983068 FKN983053:FKO983068 FUJ983053:FUK983068 GEF983053:GEG983068 GOB983053:GOC983068 GXX983053:GXY983068 HHT983053:HHU983068 HRP983053:HRQ983068 IBL983053:IBM983068 ILH983053:ILI983068 IVD983053:IVE983068 JEZ983053:JFA983068 JOV983053:JOW983068 JYR983053:JYS983068 KIN983053:KIO983068 KSJ983053:KSK983068 LCF983053:LCG983068 LMB983053:LMC983068 LVX983053:LVY983068 MFT983053:MFU983068 MPP983053:MPQ983068 MZL983053:MZM983068 NJH983053:NJI983068 NTD983053:NTE983068 OCZ983053:ODA983068 OMV983053:OMW983068 OWR983053:OWS983068 PGN983053:PGO983068 PQJ983053:PQK983068 QAF983053:QAG983068 QKB983053:QKC983068 QTX983053:QTY983068 RDT983053:RDU983068 RNP983053:RNQ983068 RXL983053:RXM983068 SHH983053:SHI983068 SRD983053:SRE983068 TAZ983053:TBA983068 TKV983053:TKW983068 TUR983053:TUS983068 UEN983053:UEO983068 UOJ983053:UOK983068 UYF983053:UYG983068 VIB983053:VIC983068 VRX983053:VRY983068 WBT983053:WBU983068 WLP983053:WLQ983068 WVL983053:WVM983068 IZ23:JA26 SV23:SW26 ACR23:ACS26 AMN23:AMO26 AWJ23:AWK26 BGF23:BGG26 BQB23:BQC26 BZX23:BZY26 CJT23:CJU26 CTP23:CTQ26 DDL23:DDM26 DNH23:DNI26 DXD23:DXE26 EGZ23:EHA26 EQV23:EQW26 FAR23:FAS26 FKN23:FKO26 FUJ23:FUK26 GEF23:GEG26 GOB23:GOC26 GXX23:GXY26 HHT23:HHU26 HRP23:HRQ26 IBL23:IBM26 ILH23:ILI26 IVD23:IVE26 JEZ23:JFA26 JOV23:JOW26 JYR23:JYS26 KIN23:KIO26 KSJ23:KSK26 LCF23:LCG26 LMB23:LMC26 LVX23:LVY26 MFT23:MFU26 MPP23:MPQ26 MZL23:MZM26 NJH23:NJI26 NTD23:NTE26 OCZ23:ODA26 OMV23:OMW26 OWR23:OWS26 PGN23:PGO26 PQJ23:PQK26 QAF23:QAG26 QKB23:QKC26 QTX23:QTY26 RDT23:RDU26 RNP23:RNQ26 RXL23:RXM26 SHH23:SHI26 SRD23:SRE26 TAZ23:TBA26 TKV23:TKW26 TUR23:TUS26 UEN23:UEO26 UOJ23:UOK26 UYF23:UYG26 VIB23:VIC26 VRX23:VRY26 WBT23:WBU26 WLP23:WLQ26 WVL23:WVM26 D23:E26" xr:uid="{00000000-0002-0000-0000-000000000000}"/>
  </dataValidations>
  <pageMargins left="0.78740157480314965" right="0.39370078740157483" top="0.78740157480314965" bottom="0.39370078740157483" header="0.51181102362204722" footer="0.27559055118110237"/>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申請明細（地域力向上）</vt:lpstr>
      <vt:lpstr>'申請明細（地域力向上）'!Print_Area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2020-02-21T01:11:19Z</cp:lastPrinted>
  <dcterms:created xsi:type="dcterms:W3CDTF">2011-03-18T07:19:43Z</dcterms:created>
  <dcterms:modified xsi:type="dcterms:W3CDTF">2026-02-16T04:02:49Z</dcterms:modified>
</cp:coreProperties>
</file>