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filterPrivacy="1" defaultThemeVersion="202300"/>
  <xr:revisionPtr revIDLastSave="0" documentId="13_ncr:1_{FA5DA8F3-4416-4322-95EF-DB66E15C5A90}" xr6:coauthVersionLast="47" xr6:coauthVersionMax="47" xr10:uidLastSave="{00000000-0000-0000-0000-000000000000}"/>
  <bookViews>
    <workbookView xWindow="23895" yWindow="315" windowWidth="24615" windowHeight="14580" xr2:uid="{D28669B6-0DAD-4CD6-8C43-5F062048A2E5}"/>
  </bookViews>
  <sheets>
    <sheet name="経費明細（イベント事業・収益あり） " sheetId="1" r:id="rId1"/>
  </sheets>
  <externalReferences>
    <externalReference r:id="rId2"/>
  </externalReferences>
  <definedNames>
    <definedName name="_xlnm.Print_Area" localSheetId="0">'経費明細（イベント事業・収益あり） '!$B$2:$K$55</definedName>
    <definedName name="Z_48C989DE_DD91_4391_B85F_9618A15230A5_.wvu.PrintArea" localSheetId="0" hidden="1">'経費明細（イベント事業・収益あり） '!#REF!</definedName>
    <definedName name="データ活性化">'[1]データ (活性化)'!$A$2:$CK$107</definedName>
    <definedName name="項目日付以外">[1]データ!$B$1:$D$1,[1]データ!$F$1:$P$1,[1]データ!$X$1:$AO$1</definedName>
    <definedName name="町名">#REF!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8" i="1" l="1"/>
  <c r="F9" i="1"/>
  <c r="G9" i="1"/>
  <c r="F10" i="1"/>
  <c r="G10" i="1"/>
  <c r="F11" i="1"/>
  <c r="G11" i="1"/>
  <c r="F12" i="1"/>
  <c r="G12" i="1"/>
  <c r="F13" i="1"/>
  <c r="G13" i="1"/>
  <c r="H14" i="1"/>
  <c r="F15" i="1"/>
  <c r="G15" i="1"/>
  <c r="F16" i="1"/>
  <c r="G16" i="1"/>
  <c r="F17" i="1"/>
  <c r="G17" i="1"/>
  <c r="F18" i="1"/>
  <c r="G18" i="1"/>
  <c r="F19" i="1"/>
  <c r="G19" i="1"/>
  <c r="H20" i="1"/>
  <c r="F21" i="1"/>
  <c r="G21" i="1"/>
  <c r="F22" i="1"/>
  <c r="G22" i="1"/>
  <c r="F23" i="1"/>
  <c r="G23" i="1"/>
  <c r="F24" i="1"/>
  <c r="G24" i="1"/>
  <c r="F25" i="1"/>
  <c r="G25" i="1"/>
  <c r="H26" i="1"/>
  <c r="F27" i="1"/>
  <c r="G27" i="1"/>
  <c r="F28" i="1"/>
  <c r="G28" i="1"/>
  <c r="F29" i="1"/>
  <c r="G29" i="1"/>
  <c r="H30" i="1"/>
  <c r="F31" i="1"/>
  <c r="G31" i="1"/>
  <c r="F32" i="1"/>
  <c r="G32" i="1"/>
  <c r="F33" i="1"/>
  <c r="G33" i="1"/>
  <c r="F34" i="1"/>
  <c r="G34" i="1"/>
  <c r="F35" i="1"/>
  <c r="G35" i="1"/>
  <c r="H36" i="1"/>
  <c r="F37" i="1"/>
  <c r="G37" i="1"/>
  <c r="F38" i="1"/>
  <c r="G38" i="1"/>
  <c r="F39" i="1"/>
  <c r="G39" i="1"/>
  <c r="F40" i="1"/>
  <c r="G40" i="1"/>
  <c r="F41" i="1"/>
  <c r="G41" i="1"/>
  <c r="F42" i="1"/>
  <c r="G42" i="1"/>
  <c r="F43" i="1"/>
  <c r="G43" i="1"/>
  <c r="F44" i="1"/>
  <c r="G44" i="1"/>
  <c r="H45" i="1"/>
  <c r="F46" i="1"/>
  <c r="G46" i="1"/>
  <c r="F47" i="1"/>
  <c r="G47" i="1"/>
  <c r="F48" i="1"/>
  <c r="G48" i="1"/>
  <c r="H48" i="1"/>
  <c r="H51" i="1"/>
  <c r="G36" i="1" l="1"/>
  <c r="F36" i="1"/>
  <c r="G30" i="1"/>
  <c r="F30" i="1"/>
  <c r="G26" i="1"/>
  <c r="F26" i="1"/>
  <c r="G20" i="1"/>
  <c r="F20" i="1"/>
  <c r="G14" i="1"/>
  <c r="F14" i="1"/>
  <c r="G8" i="1"/>
  <c r="G45" i="1" s="1"/>
  <c r="G51" i="1" s="1"/>
  <c r="F8" i="1"/>
  <c r="F45" i="1" s="1"/>
  <c r="E51" i="1" l="1"/>
  <c r="F51" i="1"/>
</calcChain>
</file>

<file path=xl/sharedStrings.xml><?xml version="1.0" encoding="utf-8"?>
<sst xmlns="http://schemas.openxmlformats.org/spreadsheetml/2006/main" count="29" uniqueCount="29">
  <si>
    <t>＊「景品を購入する経費」については、経費名称欄でそのことが確認できるように記載すること。</t>
    <rPh sb="2" eb="4">
      <t>ケイヒン</t>
    </rPh>
    <rPh sb="5" eb="7">
      <t>コウニュウ</t>
    </rPh>
    <rPh sb="9" eb="11">
      <t>ケイヒ</t>
    </rPh>
    <rPh sb="18" eb="20">
      <t>ケイヒ</t>
    </rPh>
    <rPh sb="20" eb="22">
      <t>メイショウ</t>
    </rPh>
    <rPh sb="22" eb="23">
      <t>ラン</t>
    </rPh>
    <rPh sb="29" eb="31">
      <t>カクニン</t>
    </rPh>
    <rPh sb="37" eb="39">
      <t>キサイ</t>
    </rPh>
    <phoneticPr fontId="4"/>
  </si>
  <si>
    <t>＊「アルバイト賃金」は従事内容を、「謝礼」は目的と相手先を、「保険料」は被保険期間を経費名称欄に記載すること。</t>
    <phoneticPr fontId="4"/>
  </si>
  <si>
    <t>＊記載欄不足の場合は、適宜行を挿入し記載すること。</t>
    <rPh sb="1" eb="3">
      <t>キサイ</t>
    </rPh>
    <rPh sb="3" eb="4">
      <t>ラン</t>
    </rPh>
    <rPh sb="4" eb="6">
      <t>フソク</t>
    </rPh>
    <rPh sb="7" eb="9">
      <t>バアイ</t>
    </rPh>
    <rPh sb="11" eb="13">
      <t>テキギ</t>
    </rPh>
    <rPh sb="13" eb="14">
      <t>ギョウ</t>
    </rPh>
    <rPh sb="15" eb="17">
      <t>ソウニュウ</t>
    </rPh>
    <rPh sb="18" eb="20">
      <t>キサイ</t>
    </rPh>
    <phoneticPr fontId="4"/>
  </si>
  <si>
    <t>総合計</t>
    <rPh sb="0" eb="1">
      <t>ソウ</t>
    </rPh>
    <rPh sb="1" eb="3">
      <t>ゴウケイ</t>
    </rPh>
    <phoneticPr fontId="4"/>
  </si>
  <si>
    <t>補助対象外経費
(d)</t>
    <rPh sb="0" eb="2">
      <t>ホジョ</t>
    </rPh>
    <rPh sb="2" eb="4">
      <t>タイショウ</t>
    </rPh>
    <rPh sb="4" eb="5">
      <t>ガイ</t>
    </rPh>
    <rPh sb="5" eb="7">
      <t>ケイヒ</t>
    </rPh>
    <phoneticPr fontId="4"/>
  </si>
  <si>
    <t>補助対象経費（c)</t>
    <rPh sb="0" eb="2">
      <t>ホジョ</t>
    </rPh>
    <rPh sb="2" eb="4">
      <t>タイショウ</t>
    </rPh>
    <rPh sb="4" eb="6">
      <t>ケイヒ</t>
    </rPh>
    <phoneticPr fontId="4"/>
  </si>
  <si>
    <t>(a)-(b)</t>
    <phoneticPr fontId="4"/>
  </si>
  <si>
    <t>総合計(a)</t>
    <rPh sb="0" eb="1">
      <t>ソウ</t>
    </rPh>
    <rPh sb="1" eb="3">
      <t>ゴウケイ</t>
    </rPh>
    <phoneticPr fontId="4"/>
  </si>
  <si>
    <t>収益合計（ｂ）</t>
    <rPh sb="0" eb="2">
      <t>シュウエキ</t>
    </rPh>
    <rPh sb="2" eb="4">
      <t>ゴウケイ</t>
    </rPh>
    <phoneticPr fontId="4"/>
  </si>
  <si>
    <t>収益</t>
    <rPh sb="0" eb="2">
      <t>シュウエキ</t>
    </rPh>
    <phoneticPr fontId="4"/>
  </si>
  <si>
    <t>経費合計（a)</t>
    <rPh sb="0" eb="2">
      <t>ケイヒ</t>
    </rPh>
    <rPh sb="2" eb="4">
      <t>ゴウケイ</t>
    </rPh>
    <phoneticPr fontId="4"/>
  </si>
  <si>
    <t>その他諸経費</t>
    <rPh sb="2" eb="3">
      <t>タ</t>
    </rPh>
    <rPh sb="3" eb="6">
      <t>ショケイヒ</t>
    </rPh>
    <phoneticPr fontId="4"/>
  </si>
  <si>
    <t>出演料</t>
    <rPh sb="0" eb="2">
      <t>シュツエン</t>
    </rPh>
    <rPh sb="2" eb="3">
      <t>リョウ</t>
    </rPh>
    <phoneticPr fontId="4"/>
  </si>
  <si>
    <t>記念品購入費</t>
    <rPh sb="0" eb="3">
      <t>キネンヒン</t>
    </rPh>
    <rPh sb="3" eb="6">
      <t>コウニュウヒ</t>
    </rPh>
    <phoneticPr fontId="4"/>
  </si>
  <si>
    <t>景品購入費</t>
    <rPh sb="0" eb="2">
      <t>ケイヒン</t>
    </rPh>
    <rPh sb="2" eb="5">
      <t>コウニュウヒ</t>
    </rPh>
    <phoneticPr fontId="4"/>
  </si>
  <si>
    <t>会場設営及び運営委託に要する経費</t>
    <rPh sb="0" eb="2">
      <t>カイジョウ</t>
    </rPh>
    <rPh sb="2" eb="4">
      <t>セツエイ</t>
    </rPh>
    <rPh sb="4" eb="5">
      <t>オヨ</t>
    </rPh>
    <rPh sb="6" eb="8">
      <t>ウンエイ</t>
    </rPh>
    <rPh sb="8" eb="10">
      <t>イタク</t>
    </rPh>
    <rPh sb="11" eb="12">
      <t>ヨウ</t>
    </rPh>
    <rPh sb="14" eb="16">
      <t>ケイヒ</t>
    </rPh>
    <phoneticPr fontId="4"/>
  </si>
  <si>
    <t>事業周知に要する経費</t>
    <rPh sb="0" eb="2">
      <t>ジギョウ</t>
    </rPh>
    <rPh sb="2" eb="4">
      <t>シュウチ</t>
    </rPh>
    <rPh sb="5" eb="6">
      <t>ヨウ</t>
    </rPh>
    <rPh sb="8" eb="10">
      <t>ケイヒ</t>
    </rPh>
    <phoneticPr fontId="4"/>
  </si>
  <si>
    <t>補助対象外経費</t>
    <rPh sb="0" eb="2">
      <t>ホジョ</t>
    </rPh>
    <rPh sb="2" eb="4">
      <t>タイショウ</t>
    </rPh>
    <rPh sb="4" eb="5">
      <t>ソト</t>
    </rPh>
    <rPh sb="5" eb="7">
      <t>ケイヒ</t>
    </rPh>
    <phoneticPr fontId="4"/>
  </si>
  <si>
    <t>補助対象経費</t>
    <rPh sb="0" eb="2">
      <t>ホジョ</t>
    </rPh>
    <rPh sb="2" eb="4">
      <t>タイショウ</t>
    </rPh>
    <rPh sb="4" eb="6">
      <t>ケイヒ</t>
    </rPh>
    <phoneticPr fontId="4"/>
  </si>
  <si>
    <t>領収書
番号</t>
    <rPh sb="0" eb="3">
      <t>リョウシュウショ</t>
    </rPh>
    <rPh sb="4" eb="6">
      <t>バンゴウ</t>
    </rPh>
    <phoneticPr fontId="4"/>
  </si>
  <si>
    <t>備　考</t>
    <rPh sb="0" eb="1">
      <t>ソナエ</t>
    </rPh>
    <rPh sb="2" eb="3">
      <t>コウ</t>
    </rPh>
    <phoneticPr fontId="4"/>
  </si>
  <si>
    <t>金　額</t>
    <phoneticPr fontId="4"/>
  </si>
  <si>
    <t>単　価</t>
    <rPh sb="0" eb="1">
      <t>タン</t>
    </rPh>
    <rPh sb="2" eb="3">
      <t>アタイ</t>
    </rPh>
    <phoneticPr fontId="4"/>
  </si>
  <si>
    <t>数　量</t>
    <rPh sb="0" eb="1">
      <t>カズ</t>
    </rPh>
    <rPh sb="2" eb="3">
      <t>リョウ</t>
    </rPh>
    <phoneticPr fontId="4"/>
  </si>
  <si>
    <t>経費名称</t>
  </si>
  <si>
    <t>（単位：円）</t>
  </si>
  <si>
    <t>事業名</t>
    <rPh sb="0" eb="2">
      <t>ジギョウ</t>
    </rPh>
    <rPh sb="2" eb="3">
      <t>メイ</t>
    </rPh>
    <phoneticPr fontId="4"/>
  </si>
  <si>
    <t>商店会名</t>
    <rPh sb="0" eb="3">
      <t>ショウテンカイ</t>
    </rPh>
    <rPh sb="3" eb="4">
      <t>メイ</t>
    </rPh>
    <phoneticPr fontId="4"/>
  </si>
  <si>
    <r>
      <t>(</t>
    </r>
    <r>
      <rPr>
        <sz val="10.5"/>
        <rFont val="ＭＳ 明朝"/>
        <family val="1"/>
        <charset val="128"/>
      </rPr>
      <t>８</t>
    </r>
    <r>
      <rPr>
        <sz val="10.5"/>
        <rFont val="Century"/>
        <family val="1"/>
      </rPr>
      <t>)</t>
    </r>
    <r>
      <rPr>
        <sz val="10.5"/>
        <rFont val="ＭＳ 明朝"/>
        <family val="1"/>
        <charset val="128"/>
      </rPr>
      <t>経費明細書（＊イベント事業）</t>
    </r>
    <rPh sb="3" eb="5">
      <t>ケイヒ</t>
    </rPh>
    <rPh sb="5" eb="8">
      <t>メイサイショ</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</si>
</sst>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0.00_);[Red]\(#,##0.00\)"/>
  </numFmts>
  <fonts count="12" x14ac:knownFonts="1">
    <font>
      <sz val="11"/>
      <name val="ＭＳ Ｐゴシック"/>
      <family val="3"/>
      <charset val="128"/>
    </font>
    <font>
      <sz val="11"/>
      <name val="ＭＳ Ｐゴシック"/>
      <family val="3"/>
      <charset val="128"/>
    </font>
    <font>
      <sz val="6"/>
      <name val="游ゴシック"/>
      <family val="2"/>
      <charset val="128"/>
      <scheme val="minor"/>
    </font>
    <font>
      <sz val="10.5"/>
      <name val="ＭＳ 明朝"/>
      <family val="1"/>
      <charset val="128"/>
    </font>
    <font>
      <sz val="6"/>
      <name val="ＭＳ Ｐゴシック"/>
      <family val="3"/>
      <charset val="128"/>
    </font>
    <font>
      <sz val="10.5"/>
      <color indexed="12"/>
      <name val="ＭＳ 明朝"/>
      <family val="1"/>
      <charset val="128"/>
    </font>
    <font>
      <sz val="9"/>
      <color indexed="12"/>
      <name val="ＭＳ 明朝"/>
      <family val="1"/>
      <charset val="128"/>
    </font>
    <font>
      <sz val="11"/>
      <name val="ＭＳ 明朝"/>
      <family val="1"/>
      <charset val="128"/>
    </font>
    <font>
      <sz val="9"/>
      <name val="ＭＳ 明朝"/>
      <family val="1"/>
      <charset val="128"/>
    </font>
    <font>
      <sz val="8"/>
      <name val="ＭＳ 明朝"/>
      <family val="1"/>
      <charset val="128"/>
    </font>
    <font>
      <sz val="10"/>
      <name val="ＭＳ 明朝"/>
      <family val="1"/>
      <charset val="128"/>
    </font>
    <font>
      <sz val="10.5"/>
      <name val="Century"/>
      <family val="1"/>
    </font>
  </fonts>
  <fills count="5">
    <fill>
      <patternFill patternType="none"/>
    </fill>
    <fill>
      <patternFill patternType="gray125"/>
    </fill>
    <fill>
      <patternFill patternType="solid">
        <fgColor theme="2"/>
        <bgColor indexed="64"/>
      </patternFill>
    </fill>
    <fill>
      <patternFill patternType="solid">
        <fgColor theme="0" tint="-0.14999847407452621"/>
        <bgColor indexed="64"/>
      </patternFill>
    </fill>
    <fill>
      <patternFill patternType="solid">
        <fgColor indexed="22"/>
        <bgColor indexed="64"/>
      </patternFill>
    </fill>
  </fills>
  <borders count="24">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bottom style="thin">
        <color indexed="64"/>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1">
    <xf numFmtId="0" fontId="0" fillId="0" borderId="0" xfId="0">
      <alignment vertical="center"/>
    </xf>
    <xf numFmtId="38" fontId="1" fillId="0" borderId="0" xfId="1" applyAlignment="1">
      <alignment vertical="center"/>
    </xf>
    <xf numFmtId="38" fontId="1" fillId="0" borderId="1" xfId="1" applyBorder="1" applyAlignment="1">
      <alignment vertical="center"/>
    </xf>
    <xf numFmtId="38" fontId="1" fillId="0" borderId="2" xfId="1" applyBorder="1" applyAlignment="1">
      <alignment vertical="center"/>
    </xf>
    <xf numFmtId="38" fontId="1" fillId="0" borderId="3" xfId="1" applyBorder="1" applyAlignment="1">
      <alignment vertical="center"/>
    </xf>
    <xf numFmtId="38" fontId="1" fillId="0" borderId="4" xfId="1" applyBorder="1" applyAlignment="1">
      <alignment vertical="center"/>
    </xf>
    <xf numFmtId="38" fontId="1" fillId="0" borderId="5" xfId="1" applyBorder="1" applyAlignment="1">
      <alignment vertical="center"/>
    </xf>
    <xf numFmtId="38" fontId="3" fillId="0" borderId="0" xfId="1" applyFont="1" applyFill="1" applyBorder="1" applyAlignment="1">
      <alignment vertical="center" wrapText="1"/>
    </xf>
    <xf numFmtId="38" fontId="5" fillId="0" borderId="6" xfId="1" applyFont="1" applyFill="1" applyBorder="1" applyAlignment="1">
      <alignment vertical="center" wrapText="1"/>
    </xf>
    <xf numFmtId="38" fontId="5" fillId="2" borderId="7" xfId="1" applyFont="1" applyFill="1" applyBorder="1" applyAlignment="1">
      <alignment vertical="center" wrapText="1"/>
    </xf>
    <xf numFmtId="38" fontId="3" fillId="2" borderId="8" xfId="1" applyFont="1" applyFill="1" applyBorder="1" applyAlignment="1">
      <alignment vertical="center" wrapText="1"/>
    </xf>
    <xf numFmtId="38" fontId="3" fillId="2" borderId="9" xfId="1" applyFont="1" applyFill="1" applyBorder="1" applyAlignment="1">
      <alignment vertical="center" wrapText="1"/>
    </xf>
    <xf numFmtId="38" fontId="3" fillId="0" borderId="6" xfId="1" applyFont="1" applyFill="1" applyBorder="1" applyAlignment="1">
      <alignment vertical="center" wrapText="1"/>
    </xf>
    <xf numFmtId="38" fontId="6" fillId="2" borderId="7" xfId="1" applyFont="1" applyFill="1" applyBorder="1" applyAlignment="1">
      <alignment horizontal="left" vertical="center" wrapText="1"/>
    </xf>
    <xf numFmtId="38" fontId="5" fillId="2" borderId="7" xfId="1" applyFont="1" applyFill="1" applyBorder="1" applyAlignment="1">
      <alignment horizontal="center" vertical="center" wrapText="1"/>
    </xf>
    <xf numFmtId="38" fontId="3" fillId="0" borderId="10" xfId="1" applyFont="1" applyFill="1" applyBorder="1" applyAlignment="1">
      <alignment vertical="center" wrapText="1"/>
    </xf>
    <xf numFmtId="38" fontId="5" fillId="0" borderId="10" xfId="1" applyFont="1" applyFill="1" applyBorder="1" applyAlignment="1">
      <alignment vertical="center" wrapText="1"/>
    </xf>
    <xf numFmtId="38" fontId="3" fillId="2" borderId="7" xfId="1" applyFont="1" applyFill="1" applyBorder="1" applyAlignment="1">
      <alignment vertical="center" wrapText="1"/>
    </xf>
    <xf numFmtId="38" fontId="1" fillId="0" borderId="5" xfId="1" applyFont="1" applyBorder="1" applyAlignment="1">
      <alignment vertical="center"/>
    </xf>
    <xf numFmtId="38" fontId="3" fillId="0" borderId="12" xfId="1" applyFont="1" applyBorder="1" applyAlignment="1">
      <alignment vertical="center" wrapText="1"/>
    </xf>
    <xf numFmtId="38" fontId="3" fillId="0" borderId="12" xfId="1" applyFont="1" applyBorder="1" applyAlignment="1">
      <alignment horizontal="right" vertical="center" wrapText="1"/>
    </xf>
    <xf numFmtId="0" fontId="7" fillId="0" borderId="12" xfId="0" applyFont="1" applyBorder="1" applyAlignment="1">
      <alignment vertical="center" shrinkToFit="1"/>
    </xf>
    <xf numFmtId="38" fontId="8" fillId="0" borderId="12" xfId="1" applyFont="1" applyBorder="1" applyAlignment="1">
      <alignment horizontal="left" vertical="center" wrapText="1"/>
    </xf>
    <xf numFmtId="38" fontId="3" fillId="3" borderId="7" xfId="1" applyFont="1" applyFill="1" applyBorder="1" applyAlignment="1">
      <alignment vertical="center" wrapText="1"/>
    </xf>
    <xf numFmtId="176" fontId="3" fillId="0" borderId="12" xfId="0" applyNumberFormat="1" applyFont="1" applyBorder="1">
      <alignment vertical="center"/>
    </xf>
    <xf numFmtId="38" fontId="3" fillId="4" borderId="13" xfId="1" applyFont="1" applyFill="1" applyBorder="1" applyAlignment="1">
      <alignment vertical="center" wrapText="1"/>
    </xf>
    <xf numFmtId="38" fontId="3" fillId="4" borderId="13" xfId="1" applyFont="1" applyFill="1" applyBorder="1" applyAlignment="1">
      <alignment horizontal="right" vertical="center" wrapText="1"/>
    </xf>
    <xf numFmtId="0" fontId="3" fillId="0" borderId="17" xfId="0" applyFont="1" applyBorder="1" applyAlignment="1">
      <alignment horizontal="center" vertical="center"/>
    </xf>
    <xf numFmtId="38" fontId="3" fillId="0" borderId="12" xfId="1" applyFont="1" applyFill="1" applyBorder="1" applyAlignment="1">
      <alignment vertical="center" wrapText="1"/>
    </xf>
    <xf numFmtId="0" fontId="9" fillId="0" borderId="12" xfId="0" applyFont="1" applyBorder="1">
      <alignment vertical="center"/>
    </xf>
    <xf numFmtId="0" fontId="7" fillId="0" borderId="12" xfId="0" applyFont="1" applyBorder="1">
      <alignment vertical="center"/>
    </xf>
    <xf numFmtId="0" fontId="3" fillId="0" borderId="12" xfId="0" applyFont="1" applyBorder="1">
      <alignment vertical="center"/>
    </xf>
    <xf numFmtId="176" fontId="1" fillId="0" borderId="0" xfId="1" applyNumberFormat="1" applyAlignment="1">
      <alignment vertical="center"/>
    </xf>
    <xf numFmtId="38" fontId="1" fillId="0" borderId="0" xfId="1" applyBorder="1" applyAlignment="1">
      <alignment vertical="center"/>
    </xf>
    <xf numFmtId="0" fontId="3" fillId="0" borderId="17" xfId="0" applyFont="1" applyBorder="1" applyAlignment="1">
      <alignment horizontal="center" vertical="center" wrapText="1"/>
    </xf>
    <xf numFmtId="38" fontId="3" fillId="0" borderId="12" xfId="1" applyFont="1" applyBorder="1" applyAlignment="1">
      <alignment vertical="center" shrinkToFit="1"/>
    </xf>
    <xf numFmtId="38" fontId="3" fillId="0" borderId="12" xfId="1" applyFont="1" applyFill="1" applyBorder="1" applyAlignment="1">
      <alignment horizontal="right" vertical="center" wrapText="1"/>
    </xf>
    <xf numFmtId="176" fontId="1" fillId="0" borderId="0" xfId="1" applyNumberFormat="1" applyBorder="1" applyAlignment="1">
      <alignment vertical="center"/>
    </xf>
    <xf numFmtId="38" fontId="1" fillId="0" borderId="17" xfId="1" applyBorder="1" applyAlignment="1">
      <alignment vertical="center"/>
    </xf>
    <xf numFmtId="0" fontId="8" fillId="0" borderId="12" xfId="0" applyFont="1" applyBorder="1" applyAlignment="1">
      <alignment vertical="center" wrapText="1"/>
    </xf>
    <xf numFmtId="177" fontId="3" fillId="0" borderId="12" xfId="0" applyNumberFormat="1" applyFont="1" applyBorder="1">
      <alignment vertical="center"/>
    </xf>
    <xf numFmtId="38" fontId="1" fillId="0" borderId="0" xfId="1" applyFill="1" applyAlignment="1">
      <alignment vertical="center"/>
    </xf>
    <xf numFmtId="38" fontId="8" fillId="0" borderId="7" xfId="1" applyFont="1" applyBorder="1" applyAlignment="1">
      <alignment horizontal="center" vertical="center" wrapText="1"/>
    </xf>
    <xf numFmtId="38" fontId="10" fillId="0" borderId="7" xfId="1" applyFont="1" applyBorder="1" applyAlignment="1">
      <alignment horizontal="center" vertical="center" wrapText="1"/>
    </xf>
    <xf numFmtId="38" fontId="1" fillId="0" borderId="0" xfId="1" applyFont="1" applyFill="1" applyAlignment="1">
      <alignment vertical="center"/>
    </xf>
    <xf numFmtId="38" fontId="3" fillId="0" borderId="7" xfId="1" applyFont="1" applyBorder="1" applyAlignment="1">
      <alignment horizontal="center" vertical="center" wrapText="1"/>
    </xf>
    <xf numFmtId="38" fontId="3" fillId="0" borderId="0" xfId="1" applyFont="1" applyBorder="1" applyAlignment="1">
      <alignment horizontal="center" vertical="center" wrapText="1"/>
    </xf>
    <xf numFmtId="38" fontId="3" fillId="0" borderId="0" xfId="1" applyFont="1" applyBorder="1" applyAlignment="1">
      <alignment vertical="center" wrapText="1"/>
    </xf>
    <xf numFmtId="38" fontId="11" fillId="0" borderId="21" xfId="1" applyFont="1" applyBorder="1" applyAlignment="1">
      <alignment vertical="center" wrapText="1"/>
    </xf>
    <xf numFmtId="38" fontId="3" fillId="4" borderId="16" xfId="1" applyFont="1" applyFill="1" applyBorder="1" applyAlignment="1">
      <alignment horizontal="left" vertical="center" wrapText="1"/>
    </xf>
    <xf numFmtId="38" fontId="3" fillId="4" borderId="15" xfId="1" applyFont="1" applyFill="1" applyBorder="1" applyAlignment="1">
      <alignment horizontal="left" vertical="center" wrapText="1"/>
    </xf>
    <xf numFmtId="38" fontId="3" fillId="4" borderId="14" xfId="1" applyFont="1" applyFill="1" applyBorder="1" applyAlignment="1">
      <alignment horizontal="left" vertical="center" wrapText="1"/>
    </xf>
    <xf numFmtId="38" fontId="3" fillId="0" borderId="0" xfId="1" applyFont="1" applyBorder="1" applyAlignment="1">
      <alignment horizontal="left" vertical="center" wrapText="1"/>
    </xf>
    <xf numFmtId="38" fontId="3" fillId="0" borderId="0" xfId="1" applyFont="1" applyBorder="1" applyAlignment="1">
      <alignment horizontal="left" vertical="top" wrapText="1"/>
    </xf>
    <xf numFmtId="38" fontId="3" fillId="3" borderId="9" xfId="1" applyFont="1" applyFill="1" applyBorder="1" applyAlignment="1">
      <alignment horizontal="left" vertical="center" wrapText="1"/>
    </xf>
    <xf numFmtId="38" fontId="3" fillId="3" borderId="11" xfId="1" applyFont="1" applyFill="1" applyBorder="1" applyAlignment="1">
      <alignment horizontal="left" vertical="center" wrapText="1"/>
    </xf>
    <xf numFmtId="38" fontId="3" fillId="2" borderId="9" xfId="1" applyFont="1" applyFill="1" applyBorder="1" applyAlignment="1">
      <alignment horizontal="left" vertical="center" wrapText="1"/>
    </xf>
    <xf numFmtId="38" fontId="3" fillId="2" borderId="11" xfId="1" applyFont="1" applyFill="1" applyBorder="1" applyAlignment="1">
      <alignment horizontal="left" vertical="center" wrapText="1"/>
    </xf>
    <xf numFmtId="38" fontId="3" fillId="2" borderId="8" xfId="1" applyFont="1" applyFill="1" applyBorder="1" applyAlignment="1">
      <alignment horizontal="left" vertical="center" wrapText="1"/>
    </xf>
    <xf numFmtId="38" fontId="3" fillId="0" borderId="13" xfId="1" applyFont="1" applyBorder="1" applyAlignment="1">
      <alignment horizontal="center" vertical="center" wrapText="1"/>
    </xf>
    <xf numFmtId="38" fontId="3" fillId="0" borderId="18" xfId="1" applyFont="1" applyBorder="1" applyAlignment="1">
      <alignment horizontal="center" vertical="center" wrapText="1"/>
    </xf>
    <xf numFmtId="38" fontId="3" fillId="0" borderId="19" xfId="1" applyFont="1" applyBorder="1" applyAlignment="1">
      <alignment horizontal="center" vertical="center" wrapText="1"/>
    </xf>
    <xf numFmtId="38" fontId="3" fillId="0" borderId="18" xfId="1" quotePrefix="1" applyFont="1" applyBorder="1" applyAlignment="1">
      <alignment horizontal="center" vertical="center" wrapText="1"/>
    </xf>
    <xf numFmtId="38" fontId="3" fillId="0" borderId="11" xfId="1" applyFont="1" applyBorder="1" applyAlignment="1">
      <alignment horizontal="center" vertical="center" wrapText="1"/>
    </xf>
    <xf numFmtId="38" fontId="3" fillId="0" borderId="8" xfId="1" applyFont="1" applyBorder="1" applyAlignment="1">
      <alignment horizontal="center" vertical="center" wrapText="1"/>
    </xf>
    <xf numFmtId="38" fontId="11" fillId="0" borderId="23" xfId="1" applyFont="1" applyBorder="1" applyAlignment="1">
      <alignment horizontal="left" vertical="center" wrapText="1"/>
    </xf>
    <xf numFmtId="38" fontId="11" fillId="0" borderId="22" xfId="1" applyFont="1" applyBorder="1" applyAlignment="1">
      <alignment horizontal="left" vertical="center" wrapText="1"/>
    </xf>
    <xf numFmtId="38" fontId="7" fillId="0" borderId="9" xfId="1" applyFont="1" applyBorder="1" applyAlignment="1">
      <alignment horizontal="left" vertical="center" wrapText="1" shrinkToFit="1"/>
    </xf>
    <xf numFmtId="38" fontId="7" fillId="0" borderId="11" xfId="1" applyFont="1" applyBorder="1" applyAlignment="1">
      <alignment horizontal="left" vertical="center" wrapText="1" shrinkToFit="1"/>
    </xf>
    <xf numFmtId="0" fontId="1" fillId="0" borderId="8" xfId="0" applyFont="1" applyBorder="1" applyAlignment="1">
      <alignment horizontal="left" vertical="center" wrapText="1" shrinkToFit="1"/>
    </xf>
    <xf numFmtId="38" fontId="3" fillId="0" borderId="20" xfId="1" applyFont="1" applyBorder="1" applyAlignment="1">
      <alignment horizontal="right"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WZFS-OA04\fs01_SANGYO_KANKO\03&#21830;&#24037;\b&#30010;&#30000;&#24066;&#26032;&#12539;&#20803;&#27671;&#12434;&#20986;&#12379;&#35036;&#21161;&#37329;\2011&#24180;&#24230;\&#20840;&#12487;&#12540;&#12479;backup.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申請"/>
      <sheetName val="データ"/>
      <sheetName val="データ (活性化)"/>
      <sheetName val="共催内訳 "/>
      <sheetName val="参照№"/>
      <sheetName val="検索"/>
      <sheetName val="事業一覧"/>
      <sheetName val="データ2"/>
      <sheetName val="申請明細（イベント）"/>
      <sheetName val="☆申請明細（活性）"/>
      <sheetName val="申請一覧"/>
      <sheetName val="決定一覧 "/>
      <sheetName val="決定通知書"/>
      <sheetName val="☆申請（都イベント）"/>
      <sheetName val="申請（都活性）"/>
      <sheetName val="申請書【都】"/>
      <sheetName val="申請【都】別紙"/>
      <sheetName val="事務連絡"/>
      <sheetName val="確定通知書 "/>
      <sheetName val="確定起案貼付用"/>
      <sheetName val="請求書"/>
      <sheetName val="実績(都イベント）"/>
      <sheetName val="実績（都活性）"/>
      <sheetName val="履行確認"/>
      <sheetName val="報告第x回(都）"/>
      <sheetName val="報告第x回(都活性含)"/>
      <sheetName val="報告(都)"/>
      <sheetName val="報告都別紙1"/>
      <sheetName val="報告都別紙1 (都活性含)"/>
      <sheetName val="請求(都)"/>
      <sheetName val="請求(都活性含)"/>
      <sheetName val="提出期限"/>
      <sheetName val="共催内訳 都"/>
      <sheetName val="確定第x回(イベントのみ）"/>
      <sheetName val="確定第x回(含活性化）"/>
      <sheetName val="実績明細（イベント）"/>
      <sheetName val="実績明細（活性化）"/>
      <sheetName val="問い合わせ用紙"/>
      <sheetName val="fax送信票"/>
      <sheetName val="確定一覧"/>
    </sheetNames>
    <sheetDataSet>
      <sheetData sheetId="0"/>
      <sheetData sheetId="1">
        <row r="1">
          <cell r="B1" t="str">
            <v>商店会名</v>
          </cell>
          <cell r="C1" t="str">
            <v>間接補助事業名</v>
          </cell>
          <cell r="D1" t="str">
            <v>会長名</v>
          </cell>
          <cell r="F1" t="str">
            <v>総事業費(申請）</v>
          </cell>
          <cell r="G1" t="str">
            <v>補助対象経費（申請）</v>
          </cell>
          <cell r="H1" t="str">
            <v>交付決定額（申請）</v>
          </cell>
          <cell r="I1" t="str">
            <v>都（申請）</v>
          </cell>
          <cell r="J1" t="str">
            <v>市（申請）</v>
          </cell>
          <cell r="K1" t="str">
            <v>総事業費（実績）</v>
          </cell>
          <cell r="L1" t="str">
            <v>補助対象経費（実績）</v>
          </cell>
          <cell r="M1" t="str">
            <v>交付確定額</v>
          </cell>
          <cell r="N1" t="str">
            <v>都（実績）</v>
          </cell>
          <cell r="O1" t="str">
            <v>市（実績）</v>
          </cell>
          <cell r="P1" t="str">
            <v>差額
（決定－確定）</v>
          </cell>
          <cell r="X1" t="str">
            <v>場所</v>
          </cell>
          <cell r="Y1" t="str">
            <v>共催</v>
          </cell>
          <cell r="Z1" t="str">
            <v>来街者数
（予定）</v>
          </cell>
          <cell r="AA1" t="str">
            <v>来街者数
（実数）</v>
          </cell>
          <cell r="AB1" t="str">
            <v>周知費用
(申請）</v>
          </cell>
          <cell r="AC1" t="str">
            <v>会場設営費
（申請）</v>
          </cell>
          <cell r="AD1" t="str">
            <v>景品費
（申請）</v>
          </cell>
          <cell r="AE1" t="str">
            <v>記念品購入費
（申請）</v>
          </cell>
          <cell r="AF1" t="str">
            <v>出演料
（申請）</v>
          </cell>
          <cell r="AG1" t="str">
            <v>その他諸経
費（申請）</v>
          </cell>
          <cell r="AH1" t="str">
            <v>合計</v>
          </cell>
          <cell r="AI1" t="str">
            <v>周知費用
(実績）</v>
          </cell>
          <cell r="AJ1" t="str">
            <v>会場設営費
（実績）</v>
          </cell>
          <cell r="AK1" t="str">
            <v>景品費
（実績）</v>
          </cell>
          <cell r="AL1" t="str">
            <v>記念品購入費
（実績）</v>
          </cell>
          <cell r="AM1" t="str">
            <v>出演料
（実績）</v>
          </cell>
          <cell r="AN1" t="str">
            <v>その他諸経
費（実績）</v>
          </cell>
          <cell r="AO1" t="str">
            <v>合計
（対象外含む）</v>
          </cell>
        </row>
      </sheetData>
      <sheetData sheetId="2">
        <row r="2">
          <cell r="A2" t="str">
            <v>№</v>
          </cell>
          <cell r="B2">
            <v>2</v>
          </cell>
          <cell r="C2">
            <v>3</v>
          </cell>
          <cell r="D2">
            <v>4</v>
          </cell>
          <cell r="E2">
            <v>5</v>
          </cell>
          <cell r="F2">
            <v>6</v>
          </cell>
          <cell r="G2">
            <v>7</v>
          </cell>
          <cell r="H2">
            <v>8</v>
          </cell>
          <cell r="I2">
            <v>9</v>
          </cell>
          <cell r="J2">
            <v>10</v>
          </cell>
          <cell r="K2">
            <v>11</v>
          </cell>
          <cell r="L2">
            <v>12</v>
          </cell>
          <cell r="M2">
            <v>13</v>
          </cell>
          <cell r="N2">
            <v>14</v>
          </cell>
          <cell r="O2">
            <v>15</v>
          </cell>
          <cell r="P2">
            <v>16</v>
          </cell>
          <cell r="Q2">
            <v>17</v>
          </cell>
          <cell r="R2">
            <v>18</v>
          </cell>
          <cell r="S2">
            <v>19</v>
          </cell>
          <cell r="T2">
            <v>20</v>
          </cell>
          <cell r="U2">
            <v>21</v>
          </cell>
          <cell r="Y2">
            <v>25</v>
          </cell>
          <cell r="Z2">
            <v>26</v>
          </cell>
          <cell r="AA2">
            <v>27</v>
          </cell>
          <cell r="AB2">
            <v>28</v>
          </cell>
          <cell r="AC2">
            <v>29</v>
          </cell>
          <cell r="AD2">
            <v>30</v>
          </cell>
          <cell r="AE2">
            <v>31</v>
          </cell>
          <cell r="AF2">
            <v>32</v>
          </cell>
          <cell r="AG2">
            <v>33</v>
          </cell>
          <cell r="AH2">
            <v>34</v>
          </cell>
          <cell r="AI2">
            <v>35</v>
          </cell>
          <cell r="AJ2">
            <v>36</v>
          </cell>
          <cell r="AK2">
            <v>37</v>
          </cell>
          <cell r="AL2">
            <v>38</v>
          </cell>
          <cell r="AM2">
            <v>39</v>
          </cell>
          <cell r="AN2">
            <v>40</v>
          </cell>
          <cell r="AO2">
            <v>41</v>
          </cell>
          <cell r="AP2">
            <v>42</v>
          </cell>
          <cell r="AQ2">
            <v>43</v>
          </cell>
          <cell r="AR2">
            <v>44</v>
          </cell>
          <cell r="AS2">
            <v>45</v>
          </cell>
          <cell r="AT2">
            <v>46</v>
          </cell>
          <cell r="AU2">
            <v>47</v>
          </cell>
          <cell r="AV2">
            <v>48</v>
          </cell>
          <cell r="AW2">
            <v>49</v>
          </cell>
          <cell r="AX2">
            <v>50</v>
          </cell>
          <cell r="AY2">
            <v>51</v>
          </cell>
          <cell r="AZ2">
            <v>52</v>
          </cell>
          <cell r="BA2">
            <v>53</v>
          </cell>
          <cell r="BB2">
            <v>54</v>
          </cell>
          <cell r="BC2">
            <v>55</v>
          </cell>
          <cell r="BD2">
            <v>56</v>
          </cell>
          <cell r="BE2">
            <v>57</v>
          </cell>
          <cell r="BF2">
            <v>58</v>
          </cell>
          <cell r="BG2">
            <v>59</v>
          </cell>
          <cell r="BH2">
            <v>60</v>
          </cell>
          <cell r="BI2">
            <v>61</v>
          </cell>
          <cell r="BJ2">
            <v>62</v>
          </cell>
          <cell r="BK2">
            <v>63</v>
          </cell>
          <cell r="BL2">
            <v>64</v>
          </cell>
          <cell r="BM2">
            <v>65</v>
          </cell>
          <cell r="BN2">
            <v>66</v>
          </cell>
          <cell r="BO2">
            <v>67</v>
          </cell>
          <cell r="BP2">
            <v>68</v>
          </cell>
          <cell r="BQ2">
            <v>69</v>
          </cell>
          <cell r="BR2">
            <v>70</v>
          </cell>
          <cell r="BS2">
            <v>71</v>
          </cell>
          <cell r="BT2">
            <v>72</v>
          </cell>
          <cell r="BU2">
            <v>73</v>
          </cell>
          <cell r="BV2">
            <v>74</v>
          </cell>
          <cell r="BW2">
            <v>75</v>
          </cell>
          <cell r="BX2">
            <v>76</v>
          </cell>
        </row>
        <row r="3">
          <cell r="A3">
            <v>1</v>
          </cell>
          <cell r="B3" t="str">
            <v>原町田四丁目商店会（共催 8商店会）</v>
          </cell>
          <cell r="C3" t="str">
            <v>第25回フェスタまちだ２０１１</v>
          </cell>
          <cell r="D3" t="str">
            <v>高橋　宏明</v>
          </cell>
          <cell r="E3">
            <v>40616</v>
          </cell>
          <cell r="F3">
            <v>5354100</v>
          </cell>
          <cell r="G3">
            <v>4440000</v>
          </cell>
          <cell r="H3">
            <v>2959000</v>
          </cell>
          <cell r="I3">
            <v>2218000</v>
          </cell>
          <cell r="J3">
            <v>741000</v>
          </cell>
          <cell r="K3">
            <v>0</v>
          </cell>
          <cell r="L3">
            <v>0</v>
          </cell>
          <cell r="M3">
            <v>0</v>
          </cell>
          <cell r="N3">
            <v>0</v>
          </cell>
          <cell r="O3">
            <v>0</v>
          </cell>
          <cell r="P3">
            <v>2959000</v>
          </cell>
          <cell r="Q3">
            <v>40432</v>
          </cell>
          <cell r="R3">
            <v>40433</v>
          </cell>
          <cell r="S3" t="str">
            <v>　フェスタまちだで定着したエイサー祭りを実施する。　今年も道路の交通止めを行い、町田のエイサー団体をはじめとして全国の団体による演舞を行う。また、一部模擬店スペースをもうけ、多くの人に楽しんでいただく。</v>
          </cell>
          <cell r="T3" t="str">
            <v>　中心市街地を市民が集う憩いの場所として定着させる。町田市の新旧住民の出会いの場所として中心市街地のイメージアップの定着を図る。</v>
          </cell>
          <cell r="Y3" t="str">
            <v>原町田三丁目商店会・文学館通り商店会・幸町商店会・町田二番街商店街・町田壹番街・町田駅前商店会・ターミナルロード商店会・町田パークアベニュー商店会（8商店会）</v>
          </cell>
          <cell r="Z3">
            <v>100000</v>
          </cell>
          <cell r="AB3">
            <v>1010000</v>
          </cell>
          <cell r="AC3">
            <v>2512000</v>
          </cell>
          <cell r="AF3">
            <v>1640000</v>
          </cell>
          <cell r="AG3">
            <v>192100</v>
          </cell>
          <cell r="AH3">
            <v>5354100</v>
          </cell>
          <cell r="AO3">
            <v>0</v>
          </cell>
          <cell r="AQ3">
            <v>60000</v>
          </cell>
          <cell r="BS3" t="str">
            <v>負担金</v>
          </cell>
          <cell r="BT3">
            <v>1</v>
          </cell>
          <cell r="BU3" t="str">
            <v>第25回フェスタまちだ２０１１</v>
          </cell>
          <cell r="BV3" t="str">
            <v>原町田四丁目商店会（共催 8商店会）</v>
          </cell>
        </row>
        <row r="4">
          <cell r="A4">
            <v>2</v>
          </cell>
          <cell r="B4" t="str">
            <v>原町田四丁目商店会　</v>
          </cell>
          <cell r="C4" t="str">
            <v>原町田四丁目大道芸</v>
          </cell>
          <cell r="D4" t="str">
            <v>高橋　宏明</v>
          </cell>
          <cell r="E4">
            <v>40242</v>
          </cell>
          <cell r="F4">
            <v>1290100</v>
          </cell>
          <cell r="G4">
            <v>1290100</v>
          </cell>
          <cell r="H4">
            <v>860000</v>
          </cell>
          <cell r="I4">
            <v>430000</v>
          </cell>
          <cell r="J4">
            <v>430000</v>
          </cell>
          <cell r="K4">
            <v>0</v>
          </cell>
          <cell r="L4">
            <v>0</v>
          </cell>
          <cell r="M4">
            <v>0</v>
          </cell>
          <cell r="N4">
            <v>0</v>
          </cell>
          <cell r="O4">
            <v>0</v>
          </cell>
          <cell r="P4">
            <v>860000</v>
          </cell>
          <cell r="Q4">
            <v>40460</v>
          </cell>
          <cell r="R4">
            <v>40461</v>
          </cell>
          <cell r="S4" t="str">
            <v>　商店会来街者への日頃の感謝をこめて、数々の大道芸人の出演者によるお祭りを開催する。このお祭りは３回目の試みなので、去年以上にお祭りを盛り上げていく。</v>
          </cell>
          <cell r="T4" t="str">
            <v>　売上げアップと会員相互の協調性を高める。また、近隣住民と密接な関係を構築することにより、共に街づくりを行う基盤をつくる。</v>
          </cell>
          <cell r="Y4" t="str">
            <v>なし</v>
          </cell>
          <cell r="Z4">
            <v>10000</v>
          </cell>
          <cell r="AB4">
            <v>200000</v>
          </cell>
          <cell r="AC4">
            <v>300000</v>
          </cell>
          <cell r="AF4">
            <v>712000</v>
          </cell>
          <cell r="AG4">
            <v>78100</v>
          </cell>
          <cell r="AH4">
            <v>1290100</v>
          </cell>
          <cell r="AO4">
            <v>0</v>
          </cell>
          <cell r="BS4" t="str">
            <v>負担金</v>
          </cell>
          <cell r="BT4">
            <v>2</v>
          </cell>
          <cell r="BU4" t="str">
            <v>原町田四丁目大道芸</v>
          </cell>
          <cell r="BV4" t="str">
            <v>原町田四丁目商店会　</v>
          </cell>
        </row>
        <row r="5">
          <cell r="A5">
            <v>3</v>
          </cell>
          <cell r="B5" t="str">
            <v>原町田四丁目商店会（共催　幸町商店会）</v>
          </cell>
          <cell r="C5" t="str">
            <v>クリスマスイルミネーション点灯式</v>
          </cell>
          <cell r="D5" t="str">
            <v>高橋　宏明</v>
          </cell>
          <cell r="E5">
            <v>40616</v>
          </cell>
          <cell r="F5">
            <v>1495000</v>
          </cell>
          <cell r="G5">
            <v>1459520</v>
          </cell>
          <cell r="H5">
            <v>972000</v>
          </cell>
          <cell r="I5">
            <v>728000</v>
          </cell>
          <cell r="J5">
            <v>244000</v>
          </cell>
          <cell r="K5">
            <v>0</v>
          </cell>
          <cell r="L5">
            <v>0</v>
          </cell>
          <cell r="M5">
            <v>0</v>
          </cell>
          <cell r="N5">
            <v>0</v>
          </cell>
          <cell r="O5">
            <v>0</v>
          </cell>
          <cell r="P5">
            <v>972000</v>
          </cell>
          <cell r="Q5">
            <v>40503</v>
          </cell>
          <cell r="S5" t="str">
            <v>　街路のクリスマスイルミネーションの点灯式を実施する。特別ステージではゴスペルや大道芸を実施する。また、来街者にはクリスマスプレゼント、お子様には風船を贈呈。</v>
          </cell>
          <cell r="T5" t="str">
            <v xml:space="preserve">　売上げアップと会員相互の協調性を高める。また、クリスマスの時期に華やかなイルミネーションと演奏により、新しい街のイメージを来街者にアピールする。また、安心安全の街づくりにも効果がある。
</v>
          </cell>
          <cell r="Y5" t="str">
            <v>幸町商店会</v>
          </cell>
          <cell r="Z5">
            <v>10000</v>
          </cell>
          <cell r="AB5">
            <v>200000</v>
          </cell>
          <cell r="AC5">
            <v>866000</v>
          </cell>
          <cell r="AE5">
            <v>175000</v>
          </cell>
          <cell r="AF5">
            <v>200000</v>
          </cell>
          <cell r="AG5">
            <v>54000</v>
          </cell>
          <cell r="AH5">
            <v>1495000</v>
          </cell>
          <cell r="AO5">
            <v>0</v>
          </cell>
          <cell r="BS5" t="str">
            <v>負担金</v>
          </cell>
          <cell r="BT5">
            <v>3</v>
          </cell>
          <cell r="BU5" t="str">
            <v>クリスマスイルミネーション点灯式</v>
          </cell>
          <cell r="BV5" t="str">
            <v>原町田四丁目商店会（共催　幸町商店会）</v>
          </cell>
        </row>
        <row r="6">
          <cell r="A6">
            <v>4</v>
          </cell>
          <cell r="B6" t="str">
            <v>ターミナルロード商店会</v>
          </cell>
          <cell r="C6" t="str">
            <v>ボンジュールターミナルロード2011「ポイ捨て空き缶本数当てクイズ＆戸板セール」</v>
          </cell>
          <cell r="D6" t="str">
            <v>土方　隆司</v>
          </cell>
          <cell r="E6">
            <v>40610</v>
          </cell>
          <cell r="F6">
            <v>1451315</v>
          </cell>
          <cell r="G6">
            <v>1451315</v>
          </cell>
          <cell r="H6">
            <v>967000</v>
          </cell>
          <cell r="I6">
            <v>483000</v>
          </cell>
          <cell r="J6">
            <v>484000</v>
          </cell>
          <cell r="K6">
            <v>0</v>
          </cell>
          <cell r="L6">
            <v>0</v>
          </cell>
          <cell r="M6">
            <v>0</v>
          </cell>
          <cell r="N6">
            <v>0</v>
          </cell>
          <cell r="O6">
            <v>0</v>
          </cell>
          <cell r="P6">
            <v>967000</v>
          </cell>
          <cell r="Q6">
            <v>40495</v>
          </cell>
          <cell r="R6">
            <v>40496</v>
          </cell>
          <cell r="S6" t="str">
            <v xml:space="preserve">事前のお買物をされたお客様には、ポイ捨てタバコ重さ当てクイズとガラポン抽選会に参加できる投票券を配布する。抽選会当日の来街者でもポイ捨てタバコ重さ当てクイズに参加できるように、投票券をテント会場にて配布する。【ガラポン不可】ガラポンはその都度景品をお渡しし、ポイ捨てタバコ重さ当てクイズの景品は、最終日重さを量りピタリ賞・ニアピン賞を決定する。
また、期間中、戸板セールやマルシェ風展示台等を設置し、セール販売を行う。
</v>
          </cell>
          <cell r="T6" t="str">
            <v>　本事業から、環境改善とゴミ減量化を図る商店会であることをアピール、また、各店頭で戸板セールを開催し、商店街での滞留時間の延長を図ることによって、商店街活性化に寄与すると期待できる。</v>
          </cell>
          <cell r="Y6" t="str">
            <v>なし</v>
          </cell>
          <cell r="Z6">
            <v>25000</v>
          </cell>
          <cell r="AB6">
            <v>227000</v>
          </cell>
          <cell r="AC6">
            <v>674315</v>
          </cell>
          <cell r="AD6">
            <v>550000</v>
          </cell>
          <cell r="AH6">
            <v>1451315</v>
          </cell>
          <cell r="AO6">
            <v>0</v>
          </cell>
          <cell r="BS6" t="str">
            <v>積立金</v>
          </cell>
          <cell r="BT6">
            <v>4</v>
          </cell>
          <cell r="BU6" t="str">
            <v>ボンジュールターミナルロード2011「ポイ捨て空き缶本数当てクイズ＆戸板セール」</v>
          </cell>
          <cell r="BV6" t="str">
            <v>ターミナルロード商店会</v>
          </cell>
        </row>
        <row r="7">
          <cell r="A7">
            <v>5</v>
          </cell>
          <cell r="B7" t="str">
            <v>町田パークアベニュー商店会</v>
          </cell>
          <cell r="C7" t="str">
            <v>まちだカーニバル｢第16回 町田大道芸」</v>
          </cell>
          <cell r="D7" t="str">
            <v>竹内　喜一郎</v>
          </cell>
          <cell r="E7">
            <v>40617</v>
          </cell>
          <cell r="F7">
            <v>4602800</v>
          </cell>
          <cell r="G7">
            <v>4500000</v>
          </cell>
          <cell r="H7">
            <v>3000000</v>
          </cell>
          <cell r="I7">
            <v>1500000</v>
          </cell>
          <cell r="J7">
            <v>1500000</v>
          </cell>
          <cell r="K7">
            <v>0</v>
          </cell>
          <cell r="L7">
            <v>0</v>
          </cell>
          <cell r="M7">
            <v>0</v>
          </cell>
          <cell r="N7">
            <v>0</v>
          </cell>
          <cell r="O7">
            <v>0</v>
          </cell>
          <cell r="P7">
            <v>3000000</v>
          </cell>
          <cell r="Q7">
            <v>40460</v>
          </cell>
          <cell r="R7">
            <v>40461</v>
          </cell>
          <cell r="S7" t="str">
            <v>　各種大道芸人や江戸の飴細工職人などを呼び、パークアベニュー商店会の色を強く打ち出し、町田ならではのオリジナリティ豊かな企画で市民参加型のイベントとして、盛り上げる。</v>
          </cell>
          <cell r="T7" t="str">
            <v>　来街者に喜んでもらい、商店会の存在のアピールと日頃の感謝の気持ちをこめたイベントにする。それにより経済効果が上がる。年々町田の大道芸の反応が上がり、町田=大道芸という認識と共に商店会の存在も認識される。</v>
          </cell>
          <cell r="Y7" t="str">
            <v>なし</v>
          </cell>
          <cell r="Z7">
            <v>150000</v>
          </cell>
          <cell r="AB7">
            <v>504000</v>
          </cell>
          <cell r="AC7">
            <v>880000</v>
          </cell>
          <cell r="AF7">
            <v>3159950</v>
          </cell>
          <cell r="AG7">
            <v>58850</v>
          </cell>
          <cell r="AH7">
            <v>4602800</v>
          </cell>
          <cell r="AO7">
            <v>0</v>
          </cell>
          <cell r="AQ7">
            <v>102800</v>
          </cell>
          <cell r="BS7" t="str">
            <v>積立金</v>
          </cell>
          <cell r="BT7">
            <v>5</v>
          </cell>
          <cell r="BU7" t="str">
            <v>まちだカーニバル｢第16回 町田大道芸」</v>
          </cell>
          <cell r="BV7" t="str">
            <v>町田パークアベニュー商店会</v>
          </cell>
        </row>
        <row r="8">
          <cell r="A8">
            <v>6</v>
          </cell>
          <cell r="B8" t="str">
            <v>町田パークアベニュー商店会</v>
          </cell>
          <cell r="C8" t="str">
            <v>TWINKLE FAIR 2011～2012(冬期街路灯イルミネーション装飾)</v>
          </cell>
          <cell r="D8" t="str">
            <v>竹内　喜一郎</v>
          </cell>
          <cell r="E8">
            <v>40617</v>
          </cell>
          <cell r="F8">
            <v>1972250</v>
          </cell>
          <cell r="G8">
            <v>1972250</v>
          </cell>
          <cell r="H8">
            <v>1314000</v>
          </cell>
          <cell r="I8">
            <v>657000</v>
          </cell>
          <cell r="J8">
            <v>657000</v>
          </cell>
          <cell r="K8">
            <v>0</v>
          </cell>
          <cell r="L8">
            <v>0</v>
          </cell>
          <cell r="M8">
            <v>0</v>
          </cell>
          <cell r="N8">
            <v>0</v>
          </cell>
          <cell r="O8">
            <v>0</v>
          </cell>
          <cell r="P8">
            <v>1314000</v>
          </cell>
          <cell r="Q8">
            <v>40493</v>
          </cell>
          <cell r="R8">
            <v>40562</v>
          </cell>
          <cell r="S8" t="str">
            <v xml:space="preserve">　日没が早くなるこの時期、街路灯装飾を明るくし、来街時間の延長を図る。大道芸人や大学のブラスバンドを呼んで点灯式を行う予定。また、昨年試験的に抽選会を企画したところ、大変反響があったので、今年度も行う。抽選会にフォーカスしたイベントを計画する。
</v>
          </cell>
          <cell r="T8" t="str">
            <v xml:space="preserve">　華やかなイルミネーションにより、商店街の滞在時間が長くなる。また、抽選会を催すことで、各店舗の販売促進に繋がる。点灯式においては盛り上がりを図り、商店会の認識を高める。
</v>
          </cell>
          <cell r="Y8" t="str">
            <v>なし</v>
          </cell>
          <cell r="Z8">
            <v>100000</v>
          </cell>
          <cell r="AC8">
            <v>1321950</v>
          </cell>
          <cell r="AD8">
            <v>432600</v>
          </cell>
          <cell r="AF8">
            <v>200000</v>
          </cell>
          <cell r="AG8">
            <v>17700</v>
          </cell>
          <cell r="AH8">
            <v>1972250</v>
          </cell>
          <cell r="AO8">
            <v>0</v>
          </cell>
          <cell r="BS8" t="str">
            <v>積立金</v>
          </cell>
          <cell r="BT8">
            <v>6</v>
          </cell>
          <cell r="BU8" t="str">
            <v>TWINKLE FAIR 2011～2012(冬期街路灯イルミネーション装飾)</v>
          </cell>
          <cell r="BV8" t="str">
            <v>町田パークアベニュー商店会</v>
          </cell>
        </row>
        <row r="9">
          <cell r="A9">
            <v>7</v>
          </cell>
          <cell r="B9" t="str">
            <v>町田壹番街</v>
          </cell>
          <cell r="C9" t="str">
            <v>町田壹番街イルミネーションスタンプラリー</v>
          </cell>
          <cell r="D9" t="str">
            <v>渡辺　久利</v>
          </cell>
          <cell r="E9">
            <v>40624</v>
          </cell>
          <cell r="F9">
            <v>1900000</v>
          </cell>
          <cell r="G9">
            <v>1900000</v>
          </cell>
          <cell r="H9">
            <v>1266000</v>
          </cell>
          <cell r="I9">
            <v>633000</v>
          </cell>
          <cell r="J9">
            <v>633000</v>
          </cell>
          <cell r="K9">
            <v>0</v>
          </cell>
          <cell r="L9">
            <v>0</v>
          </cell>
          <cell r="M9">
            <v>0</v>
          </cell>
          <cell r="N9">
            <v>0</v>
          </cell>
          <cell r="O9">
            <v>0</v>
          </cell>
          <cell r="P9">
            <v>1266000</v>
          </cell>
          <cell r="Q9">
            <v>40389</v>
          </cell>
          <cell r="R9">
            <v>40390</v>
          </cell>
          <cell r="S9" t="str">
            <v>　夏の夜２日間にわたりジャズアーティストの演奏を行い、来街者の方々とともに音楽を通し、楽しい時間を過ごすイベント。複数のアーティストの出演により演奏を行う。街中をジャズで染める。</v>
          </cell>
          <cell r="T9" t="str">
            <v>　音楽を通して地域のコミュニケーションの強化と、商店街への集客力の向上、認知度を高める。</v>
          </cell>
          <cell r="Y9" t="str">
            <v>なし</v>
          </cell>
          <cell r="Z9">
            <v>1000</v>
          </cell>
          <cell r="AB9">
            <v>150000</v>
          </cell>
          <cell r="AC9">
            <v>700000</v>
          </cell>
          <cell r="AF9">
            <v>1000000</v>
          </cell>
          <cell r="AG9">
            <v>50000</v>
          </cell>
          <cell r="AH9">
            <v>1900000</v>
          </cell>
          <cell r="AO9">
            <v>0</v>
          </cell>
          <cell r="BS9" t="str">
            <v>負担金</v>
          </cell>
          <cell r="BT9">
            <v>7</v>
          </cell>
          <cell r="BU9" t="str">
            <v>町田壹番街イルミネーションスタンプラリー</v>
          </cell>
          <cell r="BV9" t="str">
            <v>町田壹番街</v>
          </cell>
        </row>
        <row r="10">
          <cell r="A10">
            <v>8</v>
          </cell>
          <cell r="B10" t="str">
            <v>町田中央商店街</v>
          </cell>
          <cell r="C10" t="str">
            <v>中央商店街街路灯クリスマスイルミネーション</v>
          </cell>
          <cell r="D10" t="str">
            <v>望月　正</v>
          </cell>
          <cell r="E10">
            <v>40616</v>
          </cell>
          <cell r="F10">
            <v>1199500</v>
          </cell>
          <cell r="G10">
            <v>1199500</v>
          </cell>
          <cell r="H10">
            <v>799000</v>
          </cell>
          <cell r="I10">
            <v>399000</v>
          </cell>
          <cell r="J10">
            <v>400000</v>
          </cell>
          <cell r="K10">
            <v>0</v>
          </cell>
          <cell r="L10">
            <v>0</v>
          </cell>
          <cell r="M10">
            <v>0</v>
          </cell>
          <cell r="N10">
            <v>0</v>
          </cell>
          <cell r="O10">
            <v>0</v>
          </cell>
          <cell r="P10">
            <v>799000</v>
          </cell>
          <cell r="Q10">
            <v>40505</v>
          </cell>
          <cell r="R10">
            <v>40559</v>
          </cell>
          <cell r="S10" t="str">
            <v>・クリスマス・正月イルミネーションとフラッグを街路に装飾する。
・クリスマスの雰囲気にあったコンサートを行い、商店街全体をアピールし、盛り上げていく。</v>
          </cell>
          <cell r="T10" t="str">
            <v>　クリスマスの雰囲気を商店街が盛り上げることで、集客力のアップ、商店街を再認識してもらえ、商店街の活性化につながる。</v>
          </cell>
          <cell r="Y10" t="str">
            <v>なし</v>
          </cell>
          <cell r="Z10">
            <v>650000</v>
          </cell>
          <cell r="AB10">
            <v>250000</v>
          </cell>
          <cell r="AC10">
            <v>740000</v>
          </cell>
          <cell r="AF10">
            <v>200000</v>
          </cell>
          <cell r="AG10">
            <v>9500</v>
          </cell>
          <cell r="AH10">
            <v>1199500</v>
          </cell>
          <cell r="AO10">
            <v>0</v>
          </cell>
          <cell r="BS10" t="str">
            <v>積立金</v>
          </cell>
          <cell r="BT10">
            <v>8</v>
          </cell>
          <cell r="BU10" t="str">
            <v>中央商店街街路灯クリスマスイルミネーション</v>
          </cell>
          <cell r="BV10" t="str">
            <v>町田中央商店街</v>
          </cell>
        </row>
        <row r="11">
          <cell r="A11">
            <v>9</v>
          </cell>
          <cell r="B11" t="str">
            <v>町田駅前商店会</v>
          </cell>
          <cell r="C11" t="str">
            <v>クリスマスフェスティバル</v>
          </cell>
          <cell r="D11" t="str">
            <v>佐藤　雅男</v>
          </cell>
          <cell r="E11">
            <v>40239</v>
          </cell>
          <cell r="F11">
            <v>462740</v>
          </cell>
          <cell r="G11">
            <v>462740</v>
          </cell>
          <cell r="H11">
            <v>308000</v>
          </cell>
          <cell r="I11">
            <v>231000</v>
          </cell>
          <cell r="J11">
            <v>77000</v>
          </cell>
          <cell r="K11">
            <v>0</v>
          </cell>
          <cell r="L11">
            <v>0</v>
          </cell>
          <cell r="M11">
            <v>0</v>
          </cell>
          <cell r="N11">
            <v>0</v>
          </cell>
          <cell r="O11">
            <v>0</v>
          </cell>
          <cell r="P11">
            <v>308000</v>
          </cell>
          <cell r="Q11">
            <v>40468</v>
          </cell>
          <cell r="S11" t="str">
            <v>・地域密着型の商店の活性化を求め、「秋まつり」を実施する。
・「秋まつり」では、歌手・バンド演奏・和太鼓など多彩な内容を実施する。
・模擬店を、１０店出店する。
・カラオケ大会、ビンゴゲーム、つきたて餅の無料配布等を行う。</v>
          </cell>
          <cell r="T11" t="str">
            <v>　地域密着型の商店として連携を深め、商店街活動のアピール・活性化を一層深める。</v>
          </cell>
          <cell r="Y11" t="str">
            <v>なし</v>
          </cell>
          <cell r="Z11">
            <v>300</v>
          </cell>
          <cell r="AB11">
            <v>31209</v>
          </cell>
          <cell r="AC11">
            <v>161484</v>
          </cell>
          <cell r="AD11">
            <v>74028</v>
          </cell>
          <cell r="AE11">
            <v>26835</v>
          </cell>
          <cell r="AF11">
            <v>95000</v>
          </cell>
          <cell r="AG11">
            <v>74184</v>
          </cell>
          <cell r="AH11">
            <v>462740</v>
          </cell>
          <cell r="AO11">
            <v>0</v>
          </cell>
          <cell r="BS11" t="str">
            <v>積立金</v>
          </cell>
          <cell r="BT11">
            <v>9</v>
          </cell>
          <cell r="BU11" t="str">
            <v>クリスマスフェスティバル</v>
          </cell>
          <cell r="BV11" t="str">
            <v>町田駅前商店会</v>
          </cell>
        </row>
        <row r="12">
          <cell r="A12">
            <v>10</v>
          </cell>
          <cell r="B12" t="str">
            <v>行政通り睦商工会</v>
          </cell>
          <cell r="C12" t="str">
            <v>むつみ商工会秋まつり</v>
          </cell>
          <cell r="D12" t="str">
            <v>牧野　正</v>
          </cell>
          <cell r="E12">
            <v>40595</v>
          </cell>
          <cell r="F12">
            <v>2133000</v>
          </cell>
          <cell r="G12">
            <v>2159500</v>
          </cell>
          <cell r="H12">
            <v>1439000</v>
          </cell>
          <cell r="I12">
            <v>768000</v>
          </cell>
          <cell r="J12">
            <v>671000</v>
          </cell>
          <cell r="K12">
            <v>0</v>
          </cell>
          <cell r="L12">
            <v>0</v>
          </cell>
          <cell r="M12">
            <v>0</v>
          </cell>
          <cell r="N12">
            <v>0</v>
          </cell>
          <cell r="O12">
            <v>0</v>
          </cell>
          <cell r="P12">
            <v>1439000</v>
          </cell>
          <cell r="Q12">
            <v>40426</v>
          </cell>
          <cell r="S12" t="str">
            <v>・若葉通り商店会から栄通り商店会のある道路を通行止めし、“交通安全・防犯”をテーマに2000人規模のパレードを行う。
・栄通りに面した空き地では、模擬店や太鼓、歌、抽選会等のイベントを実施する。</v>
          </cell>
          <cell r="T12" t="str">
            <v>　地域とともに安全、安心な街づくりも目指す商店街のアピールと顧客への還元、会員や近隣住民との親睦と相互の円滑と活性化を目標にする。</v>
          </cell>
          <cell r="Y12" t="str">
            <v>若葉通り商店会</v>
          </cell>
          <cell r="Z12">
            <v>20000</v>
          </cell>
          <cell r="AB12">
            <v>502000</v>
          </cell>
          <cell r="AC12">
            <v>770000</v>
          </cell>
          <cell r="AD12">
            <v>150000</v>
          </cell>
          <cell r="AE12">
            <v>45000</v>
          </cell>
          <cell r="AF12">
            <v>350000</v>
          </cell>
          <cell r="AG12">
            <v>316000</v>
          </cell>
          <cell r="AH12">
            <v>2133000</v>
          </cell>
          <cell r="AO12">
            <v>0</v>
          </cell>
          <cell r="BS12" t="str">
            <v>積立金</v>
          </cell>
          <cell r="BT12">
            <v>10</v>
          </cell>
          <cell r="BU12" t="str">
            <v>むつみ商工会秋まつり</v>
          </cell>
          <cell r="BV12" t="str">
            <v>行政通り睦商工会</v>
          </cell>
        </row>
        <row r="13">
          <cell r="A13">
            <v>11</v>
          </cell>
          <cell r="B13" t="str">
            <v>栄通り商店会　（共催若葉通り商店会）</v>
          </cell>
          <cell r="C13" t="str">
            <v>ザ・フェスタ栄通り</v>
          </cell>
          <cell r="D13" t="str">
            <v>渋谷　正博</v>
          </cell>
          <cell r="E13">
            <v>40619</v>
          </cell>
          <cell r="F13">
            <v>2881790</v>
          </cell>
          <cell r="G13">
            <v>2881790</v>
          </cell>
          <cell r="H13">
            <v>1921000</v>
          </cell>
          <cell r="I13">
            <v>960000</v>
          </cell>
          <cell r="J13">
            <v>961000</v>
          </cell>
          <cell r="K13">
            <v>0</v>
          </cell>
          <cell r="L13">
            <v>0</v>
          </cell>
          <cell r="M13">
            <v>0</v>
          </cell>
          <cell r="N13">
            <v>0</v>
          </cell>
          <cell r="O13">
            <v>0</v>
          </cell>
          <cell r="P13">
            <v>1921000</v>
          </cell>
          <cell r="Q13">
            <v>40425</v>
          </cell>
          <cell r="R13">
            <v>40426</v>
          </cell>
          <cell r="S13" t="str">
            <v xml:space="preserve">・地域の団体によるステージや、はしご車の展示・無料乗車、使用済切手の回収など、地域とのコミュニケーションを図る。
・商店会会員の各個店とＰＲブースのコーナーを設置する。
・ポストカード、ジュースを無料配布する。
・抽選会及びビンゴ大会を行う。
</v>
          </cell>
          <cell r="T13" t="str">
            <v xml:space="preserve">　中町商店会を知ってもらい、抽選会により販売促進につなげる。また、地域の交流と消費者に対する感謝とふれあいを図り、非会員へのアピールにも効果がある。
</v>
          </cell>
          <cell r="Y13" t="str">
            <v>なし</v>
          </cell>
          <cell r="Z13">
            <v>7000</v>
          </cell>
          <cell r="AB13">
            <v>540100</v>
          </cell>
          <cell r="AC13">
            <v>1188600</v>
          </cell>
          <cell r="AD13">
            <v>493000</v>
          </cell>
          <cell r="AE13">
            <v>57000</v>
          </cell>
          <cell r="AF13">
            <v>373000</v>
          </cell>
          <cell r="AG13">
            <v>230090</v>
          </cell>
          <cell r="AH13">
            <v>2881790</v>
          </cell>
          <cell r="AO13">
            <v>0</v>
          </cell>
          <cell r="BS13" t="str">
            <v>積立金</v>
          </cell>
          <cell r="BT13">
            <v>11</v>
          </cell>
          <cell r="BU13" t="str">
            <v>ザ・フェスタ栄通り</v>
          </cell>
          <cell r="BV13" t="str">
            <v>栄通り商店会　（共催若葉通り商店会）</v>
          </cell>
        </row>
        <row r="14">
          <cell r="A14">
            <v>12</v>
          </cell>
          <cell r="B14" t="str">
            <v>玉川学園商店会</v>
          </cell>
          <cell r="C14" t="str">
            <v>第37回たまがわ夏まつり</v>
          </cell>
          <cell r="D14" t="str">
            <v>髙橋　靖昭</v>
          </cell>
          <cell r="E14">
            <v>40616</v>
          </cell>
          <cell r="F14">
            <v>3440910</v>
          </cell>
          <cell r="G14">
            <v>3440910</v>
          </cell>
          <cell r="H14">
            <v>2293000</v>
          </cell>
          <cell r="I14">
            <v>1146000</v>
          </cell>
          <cell r="J14">
            <v>1147000</v>
          </cell>
          <cell r="K14">
            <v>0</v>
          </cell>
          <cell r="L14">
            <v>0</v>
          </cell>
          <cell r="M14">
            <v>0</v>
          </cell>
          <cell r="N14">
            <v>0</v>
          </cell>
          <cell r="O14">
            <v>0</v>
          </cell>
          <cell r="P14">
            <v>2293000</v>
          </cell>
          <cell r="Q14">
            <v>40382</v>
          </cell>
          <cell r="R14">
            <v>40383</v>
          </cell>
          <cell r="S14" t="str">
            <v>玉川学園中央通り約３００ｍを歩行者天国とし、両側歩道上に提灯を設置、地域住民、各団体の夜店を出店。同時に、子ども絵画ポスター展を開催し、お菓子・風船の無料プレゼントも計画。イベントとして玉川太鼓、歌謡ショー、バンド演奏等を実施する。</v>
          </cell>
          <cell r="T14" t="str">
            <v>　地域を離れた若い世代が子供を連れて来場するなど「ふるさと夏まつり」の感を強くし、商店街活性化、地域住民との親睦等を図る。</v>
          </cell>
          <cell r="Y14" t="str">
            <v>なし</v>
          </cell>
          <cell r="Z14">
            <v>20000</v>
          </cell>
          <cell r="AB14">
            <v>26950</v>
          </cell>
          <cell r="AC14">
            <v>971000</v>
          </cell>
          <cell r="AD14">
            <v>900000</v>
          </cell>
          <cell r="AE14">
            <v>70000</v>
          </cell>
          <cell r="AF14">
            <v>920000</v>
          </cell>
          <cell r="AG14">
            <v>552960</v>
          </cell>
          <cell r="AH14">
            <v>3440910</v>
          </cell>
          <cell r="AO14">
            <v>0</v>
          </cell>
          <cell r="BS14" t="str">
            <v>積立金</v>
          </cell>
          <cell r="BT14">
            <v>12</v>
          </cell>
          <cell r="BU14" t="str">
            <v>第37回たまがわ夏まつり</v>
          </cell>
          <cell r="BV14" t="str">
            <v>玉川学園商店会</v>
          </cell>
        </row>
        <row r="15">
          <cell r="A15">
            <v>13</v>
          </cell>
          <cell r="B15" t="str">
            <v>玉川学園商店会</v>
          </cell>
          <cell r="C15" t="str">
            <v>ハッピークリスマスたまがわ2011</v>
          </cell>
          <cell r="D15" t="str">
            <v>髙橋　靖昭</v>
          </cell>
          <cell r="E15">
            <v>40616</v>
          </cell>
          <cell r="F15">
            <v>1777061</v>
          </cell>
          <cell r="G15">
            <v>1722061</v>
          </cell>
          <cell r="H15">
            <v>1148000</v>
          </cell>
          <cell r="I15">
            <v>574000</v>
          </cell>
          <cell r="J15">
            <v>574000</v>
          </cell>
          <cell r="K15">
            <v>0</v>
          </cell>
          <cell r="L15">
            <v>0</v>
          </cell>
          <cell r="M15">
            <v>0</v>
          </cell>
          <cell r="N15">
            <v>0</v>
          </cell>
          <cell r="O15">
            <v>0</v>
          </cell>
          <cell r="P15">
            <v>1148000</v>
          </cell>
          <cell r="Q15">
            <v>40496</v>
          </cell>
          <cell r="R15">
            <v>40559</v>
          </cell>
          <cell r="S15" t="str">
            <v>玉川大学や地域との共同で行う産学商住のイルミネーションの装飾は、街中を明るく照らしクリスマスムードを高める。
期間中、点灯式及びクリスマスイベントを実施。点灯式では幼稚園児の歌やトン汁の振る舞い、クリスマスイベントは、クリスマスを歌う夕べやお汁粉を振る舞う。</v>
          </cell>
          <cell r="T15" t="str">
            <v>　恒例となった一連のイベントを通じ地域の方々や玉川大学との交流を一層前進させ、学・商・住の協力で、地域の活性化に寄与する。</v>
          </cell>
          <cell r="Y15" t="str">
            <v>なし</v>
          </cell>
          <cell r="Z15">
            <v>65000</v>
          </cell>
          <cell r="AB15">
            <v>39900</v>
          </cell>
          <cell r="AC15">
            <v>1000000</v>
          </cell>
          <cell r="AD15">
            <v>450000</v>
          </cell>
          <cell r="AE15">
            <v>93500</v>
          </cell>
          <cell r="AF15">
            <v>30000</v>
          </cell>
          <cell r="AG15">
            <v>163661</v>
          </cell>
          <cell r="AH15">
            <v>1777061</v>
          </cell>
          <cell r="AO15">
            <v>0</v>
          </cell>
          <cell r="AQ15">
            <v>55000</v>
          </cell>
          <cell r="BS15" t="str">
            <v>積立金</v>
          </cell>
          <cell r="BT15">
            <v>13</v>
          </cell>
          <cell r="BU15" t="str">
            <v>ハッピークリスマスたまがわ2011</v>
          </cell>
          <cell r="BV15" t="str">
            <v>玉川学園商店会</v>
          </cell>
          <cell r="BW15" t="str">
            <v>餅つき大会のつきたて餅をを販売</v>
          </cell>
          <cell r="BY15">
            <v>55000</v>
          </cell>
        </row>
        <row r="16">
          <cell r="A16">
            <v>14</v>
          </cell>
          <cell r="B16" t="str">
            <v>玉川学園商店会  （共催　玉川学園南口商店会）</v>
          </cell>
          <cell r="C16" t="str">
            <v>第21回いきいきレシートたまがわ</v>
          </cell>
          <cell r="D16" t="str">
            <v>髙橋　靖昭</v>
          </cell>
          <cell r="E16">
            <v>40616</v>
          </cell>
          <cell r="F16">
            <v>636678</v>
          </cell>
          <cell r="G16">
            <v>636678</v>
          </cell>
          <cell r="H16">
            <v>424000</v>
          </cell>
          <cell r="I16">
            <v>318000</v>
          </cell>
          <cell r="J16">
            <v>106000</v>
          </cell>
          <cell r="K16">
            <v>0</v>
          </cell>
          <cell r="L16">
            <v>0</v>
          </cell>
          <cell r="M16">
            <v>0</v>
          </cell>
          <cell r="N16">
            <v>0</v>
          </cell>
          <cell r="O16">
            <v>0</v>
          </cell>
          <cell r="P16">
            <v>424000</v>
          </cell>
          <cell r="Q16">
            <v>40508</v>
          </cell>
          <cell r="R16">
            <v>40538</v>
          </cell>
          <cell r="S16" t="str">
            <v>販売促進事業として「いきいきレシートたまがわ」を玉川学園南口商店会と共同で実施する。実施期間中加盟店発行のレシート５０００円分で１回抽選することができ、１２月２４～２６日の３日間を抽選日とする。</v>
          </cell>
          <cell r="T16" t="str">
            <v>　玉川学園南口商店会との共催の販売促進事業は、購買エリアの拡大、地域に与えるインパクト、会員の意識改革に大きな効果が期待できる。来客増により、商業の活性化に貢献できる。また、会の親睦と活性化、特徴ある街づくりにも貢献する。</v>
          </cell>
          <cell r="Y16" t="str">
            <v>玉川学園南口商店街</v>
          </cell>
          <cell r="Z16">
            <v>31000</v>
          </cell>
          <cell r="AB16">
            <v>94868</v>
          </cell>
          <cell r="AD16">
            <v>450000</v>
          </cell>
          <cell r="AG16">
            <v>91810</v>
          </cell>
          <cell r="AH16">
            <v>636678</v>
          </cell>
          <cell r="AO16">
            <v>0</v>
          </cell>
          <cell r="BS16" t="str">
            <v>積立金</v>
          </cell>
          <cell r="BT16">
            <v>14</v>
          </cell>
          <cell r="BU16" t="str">
            <v>第21回いきいきレシートたまがわ</v>
          </cell>
          <cell r="BV16" t="str">
            <v>玉川学園商店会  （共催　玉川学園南口商店会）</v>
          </cell>
        </row>
        <row r="17">
          <cell r="A17">
            <v>15</v>
          </cell>
          <cell r="B17" t="str">
            <v>玉川学園南口商店会</v>
          </cell>
          <cell r="C17" t="str">
            <v>第26回玉川学園南口商店会夏祭り</v>
          </cell>
          <cell r="D17" t="str">
            <v>長谷川　雅宏</v>
          </cell>
          <cell r="E17">
            <v>40618</v>
          </cell>
          <cell r="F17">
            <v>3216250</v>
          </cell>
          <cell r="G17">
            <v>3193250</v>
          </cell>
          <cell r="H17">
            <v>2128000</v>
          </cell>
          <cell r="I17">
            <v>1064000</v>
          </cell>
          <cell r="J17">
            <v>1064000</v>
          </cell>
          <cell r="K17">
            <v>0</v>
          </cell>
          <cell r="L17">
            <v>0</v>
          </cell>
          <cell r="M17">
            <v>0</v>
          </cell>
          <cell r="N17">
            <v>0</v>
          </cell>
          <cell r="O17">
            <v>0</v>
          </cell>
          <cell r="P17">
            <v>2128000</v>
          </cell>
          <cell r="Q17">
            <v>40396</v>
          </cell>
          <cell r="R17">
            <v>40397</v>
          </cell>
          <cell r="S17" t="str">
            <v>小田急ＯＸ駐車場をメイン会場とした夏まつりを開催する。地域住民、各団体の夜店を出店。イベントはすいか割り等、ステージではエイサー、太鼓等を実施する。</v>
          </cell>
          <cell r="T17" t="str">
            <v>　商店会会員同士の連携が親密になり、商店会活動が円滑になる。また、地域住民との親睦等を図れる。</v>
          </cell>
          <cell r="Y17" t="str">
            <v>なし</v>
          </cell>
          <cell r="Z17">
            <v>7000</v>
          </cell>
          <cell r="AB17">
            <v>23150</v>
          </cell>
          <cell r="AC17">
            <v>1740000</v>
          </cell>
          <cell r="AD17">
            <v>810000</v>
          </cell>
          <cell r="AE17">
            <v>90000</v>
          </cell>
          <cell r="AF17">
            <v>240000</v>
          </cell>
          <cell r="AG17">
            <v>313100</v>
          </cell>
          <cell r="AH17">
            <v>3216250</v>
          </cell>
          <cell r="AO17">
            <v>0</v>
          </cell>
          <cell r="AQ17">
            <v>23000</v>
          </cell>
          <cell r="BS17" t="str">
            <v>積立金7/10
負担金3/10</v>
          </cell>
          <cell r="BT17">
            <v>15</v>
          </cell>
          <cell r="BU17" t="str">
            <v>第26回玉川学園南口商店会夏祭り</v>
          </cell>
          <cell r="BV17" t="str">
            <v>玉川学園南口商店会</v>
          </cell>
        </row>
        <row r="18">
          <cell r="A18">
            <v>16</v>
          </cell>
          <cell r="B18" t="str">
            <v>玉川学園南口商店会</v>
          </cell>
          <cell r="C18" t="str">
            <v>ハッピークリスマスたまがわ2011</v>
          </cell>
          <cell r="D18" t="str">
            <v>長谷川　雅宏</v>
          </cell>
          <cell r="E18">
            <v>40618</v>
          </cell>
          <cell r="F18">
            <v>514600</v>
          </cell>
          <cell r="G18">
            <v>514600</v>
          </cell>
          <cell r="H18">
            <v>343000</v>
          </cell>
          <cell r="I18">
            <v>257000</v>
          </cell>
          <cell r="J18">
            <v>86000</v>
          </cell>
          <cell r="K18">
            <v>0</v>
          </cell>
          <cell r="L18">
            <v>0</v>
          </cell>
          <cell r="M18">
            <v>0</v>
          </cell>
          <cell r="N18">
            <v>0</v>
          </cell>
          <cell r="O18">
            <v>0</v>
          </cell>
          <cell r="P18">
            <v>343000</v>
          </cell>
          <cell r="Q18">
            <v>40496</v>
          </cell>
          <cell r="R18">
            <v>40559</v>
          </cell>
          <cell r="S18" t="str">
            <v>イルミネーションを設置して雰囲気を盛り上げる。また、期間中バンドに出演いただき、コンサートを開催する。</v>
          </cell>
          <cell r="T18" t="str">
            <v>イルミネーション＝明るいということで、安心、安全のイメージとともに、地元でお買い物をしていただく為の意識付けにつながる。</v>
          </cell>
          <cell r="Y18" t="str">
            <v>なし</v>
          </cell>
          <cell r="Z18">
            <v>5000</v>
          </cell>
          <cell r="AB18">
            <v>2500</v>
          </cell>
          <cell r="AC18">
            <v>440000</v>
          </cell>
          <cell r="AE18">
            <v>20000</v>
          </cell>
          <cell r="AF18">
            <v>50000</v>
          </cell>
          <cell r="AG18">
            <v>2100</v>
          </cell>
          <cell r="AH18">
            <v>514600</v>
          </cell>
          <cell r="AO18">
            <v>0</v>
          </cell>
          <cell r="BS18" t="str">
            <v>積立金8/10
負担金2/10</v>
          </cell>
          <cell r="BT18">
            <v>16</v>
          </cell>
          <cell r="BU18" t="str">
            <v>ハッピークリスマスたまがわ2011</v>
          </cell>
          <cell r="BV18" t="str">
            <v>玉川学園南口商店会</v>
          </cell>
        </row>
        <row r="19">
          <cell r="A19">
            <v>17</v>
          </cell>
          <cell r="B19" t="str">
            <v>玉川学園南口商店会（共催　玉川学園商店会）</v>
          </cell>
          <cell r="C19" t="str">
            <v>第21回いきいきレシートたまがわ</v>
          </cell>
          <cell r="D19" t="str">
            <v>長谷川　雅宏</v>
          </cell>
          <cell r="E19" t="str">
            <v>学園共同申請</v>
          </cell>
          <cell r="F19">
            <v>636677</v>
          </cell>
          <cell r="G19">
            <v>636677</v>
          </cell>
          <cell r="H19">
            <v>424000</v>
          </cell>
          <cell r="I19">
            <v>318000</v>
          </cell>
          <cell r="J19">
            <v>106000</v>
          </cell>
          <cell r="K19">
            <v>0</v>
          </cell>
          <cell r="L19">
            <v>0</v>
          </cell>
          <cell r="M19">
            <v>0</v>
          </cell>
          <cell r="N19">
            <v>0</v>
          </cell>
          <cell r="O19">
            <v>0</v>
          </cell>
          <cell r="P19">
            <v>424000</v>
          </cell>
          <cell r="Q19">
            <v>40508</v>
          </cell>
          <cell r="R19">
            <v>40538</v>
          </cell>
          <cell r="S19" t="str">
            <v>　販売促進事業として「いきいきレシートたまがわ」を玉川学園商店会と共同で実施する。実施期間中加盟店発行のレシート５０００円分で１回抽選することができ、１２月２４～２６日の３日間を抽選日とする。</v>
          </cell>
          <cell r="T19" t="str">
            <v>　玉川学園商店会との共催の販売促進事業は、購買エリアの拡大、地域に与えるインパクト、会員の意識改革に大きな効果が期待できる。来客増により、商業の活性化に貢献できる。また、会の親睦と活性化、特徴ある街づくりにも貢献する。</v>
          </cell>
          <cell r="Y19" t="str">
            <v>玉川学園商店街</v>
          </cell>
          <cell r="Z19">
            <v>8000</v>
          </cell>
          <cell r="AB19">
            <v>94867</v>
          </cell>
          <cell r="AD19">
            <v>450000</v>
          </cell>
          <cell r="AG19">
            <v>91810</v>
          </cell>
          <cell r="AH19">
            <v>636677</v>
          </cell>
          <cell r="AO19">
            <v>0</v>
          </cell>
          <cell r="BS19" t="str">
            <v>積立金8/10
負担金2/10</v>
          </cell>
          <cell r="BT19">
            <v>17</v>
          </cell>
          <cell r="BU19" t="str">
            <v>第21回いきいきレシートたまがわ</v>
          </cell>
          <cell r="BV19" t="str">
            <v>玉川学園南口商店会（共催　玉川学園商店会）</v>
          </cell>
        </row>
        <row r="20">
          <cell r="A20">
            <v>18</v>
          </cell>
          <cell r="B20" t="str">
            <v>町田市立博物館前商店会</v>
          </cell>
          <cell r="C20" t="str">
            <v>七夕まつりスタンプラリー</v>
          </cell>
          <cell r="D20" t="str">
            <v>井上　忠雄</v>
          </cell>
          <cell r="E20">
            <v>40616</v>
          </cell>
          <cell r="F20">
            <v>350000</v>
          </cell>
          <cell r="G20">
            <v>350000</v>
          </cell>
          <cell r="H20">
            <v>233000</v>
          </cell>
          <cell r="I20">
            <v>175000</v>
          </cell>
          <cell r="J20">
            <v>58000</v>
          </cell>
          <cell r="K20">
            <v>0</v>
          </cell>
          <cell r="L20">
            <v>0</v>
          </cell>
          <cell r="M20">
            <v>0</v>
          </cell>
          <cell r="N20">
            <v>0</v>
          </cell>
          <cell r="O20">
            <v>0</v>
          </cell>
          <cell r="P20">
            <v>233000</v>
          </cell>
          <cell r="Q20">
            <v>40355</v>
          </cell>
          <cell r="R20">
            <v>40366</v>
          </cell>
          <cell r="S20" t="str">
            <v>期間中、各店頭に七夕飾りをディスプレイし、スタンプラリーを行い、スタンプを集めたお客様には記念品を贈呈する。</v>
          </cell>
          <cell r="T20" t="str">
            <v>七夕の華やかな飾りつけ、スタンプラリーのゲーム性で、集客アップをめざす。また、イベントを行うことで会員の結束力も強まる。</v>
          </cell>
          <cell r="Y20" t="str">
            <v>なし</v>
          </cell>
          <cell r="Z20">
            <v>1500</v>
          </cell>
          <cell r="AB20">
            <v>50000</v>
          </cell>
          <cell r="AC20">
            <v>230000</v>
          </cell>
          <cell r="AE20">
            <v>60000</v>
          </cell>
          <cell r="AG20">
            <v>10000</v>
          </cell>
          <cell r="AH20">
            <v>350000</v>
          </cell>
          <cell r="AO20">
            <v>0</v>
          </cell>
          <cell r="BS20" t="str">
            <v>積立金</v>
          </cell>
          <cell r="BT20">
            <v>18</v>
          </cell>
          <cell r="BU20" t="str">
            <v>七夕まつりスタンプラリー</v>
          </cell>
          <cell r="BV20" t="str">
            <v>町田市立博物館前商店会</v>
          </cell>
        </row>
        <row r="21">
          <cell r="A21">
            <v>19</v>
          </cell>
          <cell r="B21" t="str">
            <v>町田市立博物館前商店会</v>
          </cell>
          <cell r="C21" t="str">
            <v>年末年始イルミネーション</v>
          </cell>
          <cell r="D21" t="str">
            <v>井上　忠雄</v>
          </cell>
          <cell r="E21">
            <v>40616</v>
          </cell>
          <cell r="F21">
            <v>2408155</v>
          </cell>
          <cell r="G21">
            <v>2358155</v>
          </cell>
          <cell r="H21">
            <v>1572000</v>
          </cell>
          <cell r="I21">
            <v>786000</v>
          </cell>
          <cell r="J21">
            <v>786000</v>
          </cell>
          <cell r="K21">
            <v>0</v>
          </cell>
          <cell r="L21">
            <v>0</v>
          </cell>
          <cell r="M21">
            <v>0</v>
          </cell>
          <cell r="N21">
            <v>0</v>
          </cell>
          <cell r="O21">
            <v>0</v>
          </cell>
          <cell r="P21">
            <v>1572000</v>
          </cell>
          <cell r="Q21">
            <v>40508</v>
          </cell>
          <cell r="R21">
            <v>40543</v>
          </cell>
          <cell r="S21" t="str">
            <v>・チラシ、ポスターを作成
・チラシの配付
・歳末売り出し、クリスマスイルミネーション、抽選会の実施
　お買い上げ２００円毎に抽選券を１枚贈呈、抽選券５枚で１回抽選。期間中はＬＥＤライトを中心としたクリスマスイルミネーションで商店街を飾り、豪華で楽しい商店街の雰囲気を盛り上げる。</v>
          </cell>
          <cell r="T21" t="str">
            <v>　来店頻度の向上・期間中売上額の向上・イルミネーションによる地域話題づくりへの貢献。</v>
          </cell>
          <cell r="Y21" t="str">
            <v>なし</v>
          </cell>
          <cell r="Z21">
            <v>5000</v>
          </cell>
          <cell r="AB21">
            <v>478655</v>
          </cell>
          <cell r="AC21">
            <v>787500</v>
          </cell>
          <cell r="AD21">
            <v>950000</v>
          </cell>
          <cell r="AG21">
            <v>192000</v>
          </cell>
          <cell r="AH21">
            <v>2408155</v>
          </cell>
          <cell r="AO21">
            <v>0</v>
          </cell>
          <cell r="AQ21">
            <v>50000</v>
          </cell>
          <cell r="BS21" t="str">
            <v>積立金</v>
          </cell>
          <cell r="BT21">
            <v>19</v>
          </cell>
          <cell r="BU21" t="str">
            <v>年末年始イルミネーション</v>
          </cell>
          <cell r="BV21" t="str">
            <v>町田市立博物館前商店会</v>
          </cell>
        </row>
        <row r="22">
          <cell r="A22">
            <v>20</v>
          </cell>
          <cell r="B22" t="str">
            <v>藤の台ショッピングセンター</v>
          </cell>
          <cell r="C22" t="str">
            <v>藤の台ショッピングセンター夏祭り</v>
          </cell>
          <cell r="D22" t="str">
            <v>大和　義教</v>
          </cell>
          <cell r="E22">
            <v>40617</v>
          </cell>
          <cell r="F22">
            <v>1146000</v>
          </cell>
          <cell r="G22">
            <v>1146000</v>
          </cell>
          <cell r="H22">
            <v>764000</v>
          </cell>
          <cell r="I22">
            <v>382000</v>
          </cell>
          <cell r="J22">
            <v>382000</v>
          </cell>
          <cell r="K22">
            <v>0</v>
          </cell>
          <cell r="L22">
            <v>0</v>
          </cell>
          <cell r="M22">
            <v>0</v>
          </cell>
          <cell r="N22">
            <v>0</v>
          </cell>
          <cell r="O22">
            <v>0</v>
          </cell>
          <cell r="P22">
            <v>764000</v>
          </cell>
          <cell r="Q22">
            <v>40355</v>
          </cell>
          <cell r="R22">
            <v>40370</v>
          </cell>
          <cell r="S22" t="str">
            <v xml:space="preserve">・チラシ、ポスターを作成
・横断幕の設置・チラシの配付
・中元売り出し、抽選会【7/8～11】の実施
・掲示物の撤去
　実施期間中に加盟店で買い物した際のレシートが、抽選補助券となり、買い物をしながら抽選を楽しんでもらう。
</v>
          </cell>
          <cell r="T22" t="str">
            <v>　レシートが補助券になるため、１円も無駄にならないことから、通常の２０％増の販売促進効果が期待されます。</v>
          </cell>
          <cell r="Y22" t="str">
            <v>なし</v>
          </cell>
          <cell r="Z22">
            <v>100000</v>
          </cell>
          <cell r="AB22">
            <v>205000</v>
          </cell>
          <cell r="AD22">
            <v>885000</v>
          </cell>
          <cell r="AG22">
            <v>56000</v>
          </cell>
          <cell r="AH22">
            <v>1146000</v>
          </cell>
          <cell r="AO22">
            <v>0</v>
          </cell>
          <cell r="BS22" t="str">
            <v>積立金</v>
          </cell>
          <cell r="BT22">
            <v>20</v>
          </cell>
          <cell r="BU22" t="str">
            <v>藤の台ショッピングセンター夏祭り</v>
          </cell>
          <cell r="BV22" t="str">
            <v>藤の台ショッピングセンター</v>
          </cell>
        </row>
        <row r="23">
          <cell r="A23">
            <v>21</v>
          </cell>
          <cell r="B23" t="str">
            <v>藤の台ショッピングセンター</v>
          </cell>
          <cell r="C23" t="str">
            <v>平成２３年度　歳末福引大売出し</v>
          </cell>
          <cell r="D23" t="str">
            <v>大和　義教</v>
          </cell>
          <cell r="E23">
            <v>40617</v>
          </cell>
          <cell r="F23">
            <v>1209900</v>
          </cell>
          <cell r="G23">
            <v>1209900</v>
          </cell>
          <cell r="H23">
            <v>806000</v>
          </cell>
          <cell r="I23">
            <v>403000</v>
          </cell>
          <cell r="J23">
            <v>403000</v>
          </cell>
          <cell r="K23">
            <v>0</v>
          </cell>
          <cell r="L23">
            <v>0</v>
          </cell>
          <cell r="M23">
            <v>0</v>
          </cell>
          <cell r="N23">
            <v>0</v>
          </cell>
          <cell r="O23">
            <v>0</v>
          </cell>
          <cell r="P23">
            <v>806000</v>
          </cell>
          <cell r="Q23">
            <v>40513</v>
          </cell>
          <cell r="R23">
            <v>40531</v>
          </cell>
          <cell r="S23" t="str">
            <v xml:space="preserve">・チラシ、ポスターを作成
・横断幕の設置・チラシの配付
・歳末売り出し、抽選会【12/16～19】の実施
・掲示物の撤去
　実施期間中に加盟店で買い物した際のレシートが、抽選補助券となり、買い物をしながら抽選を楽しんでもらう。
</v>
          </cell>
          <cell r="T23" t="str">
            <v>　レシートが補助券になるため、１円も無駄にならないことから、通常の２０％増の販売促進効果が期待されます。</v>
          </cell>
          <cell r="Y23" t="str">
            <v>なし</v>
          </cell>
          <cell r="Z23">
            <v>100000</v>
          </cell>
          <cell r="AB23">
            <v>268900</v>
          </cell>
          <cell r="AD23">
            <v>885000</v>
          </cell>
          <cell r="AG23">
            <v>56000</v>
          </cell>
          <cell r="AH23">
            <v>1209900</v>
          </cell>
          <cell r="AO23">
            <v>0</v>
          </cell>
          <cell r="BS23" t="str">
            <v>積立金</v>
          </cell>
          <cell r="BT23">
            <v>21</v>
          </cell>
          <cell r="BU23" t="str">
            <v>平成２３年度　歳末福引大売出し</v>
          </cell>
          <cell r="BV23" t="str">
            <v>藤の台ショッピングセンター</v>
          </cell>
        </row>
        <row r="24">
          <cell r="A24">
            <v>22</v>
          </cell>
          <cell r="B24" t="str">
            <v>町田木曽団地名店会</v>
          </cell>
          <cell r="C24" t="str">
            <v>総額１００万円！中元大売出し</v>
          </cell>
          <cell r="D24" t="str">
            <v>高瀬　憲一</v>
          </cell>
          <cell r="E24">
            <v>40619</v>
          </cell>
          <cell r="F24">
            <v>1287415</v>
          </cell>
          <cell r="G24">
            <v>1277415</v>
          </cell>
          <cell r="H24">
            <v>850000</v>
          </cell>
          <cell r="I24">
            <v>638000</v>
          </cell>
          <cell r="J24">
            <v>212000</v>
          </cell>
          <cell r="K24">
            <v>0</v>
          </cell>
          <cell r="L24">
            <v>0</v>
          </cell>
          <cell r="M24">
            <v>0</v>
          </cell>
          <cell r="N24">
            <v>0</v>
          </cell>
          <cell r="O24">
            <v>0</v>
          </cell>
          <cell r="P24">
            <v>850000</v>
          </cell>
          <cell r="Q24">
            <v>40446</v>
          </cell>
          <cell r="R24">
            <v>40482</v>
          </cell>
          <cell r="S24" t="str">
            <v>・チラシ、ポスターを作成
・チラシの配付
・売り出しスタンプラリー【9/25～10/17】、抽選会【10/15～17】の実施
・お買物券利用期間【10/15～10/31】
　実施期間中に加盟店で買い物した際スタンプを押す。スタンプを集めると抽選会に参加できる。景品は両商店会で使用できるお買物券にする。</v>
          </cell>
          <cell r="T24" t="str">
            <v>　両商店会の共催は今年で３回目となり、お互いの顧客を新規に獲得できるばかりでなく、多くの地域住民に商店街の存在を知ってもらえ、アピールができる。</v>
          </cell>
          <cell r="Y24" t="str">
            <v>山崎団地名店会</v>
          </cell>
          <cell r="Z24">
            <v>10000</v>
          </cell>
          <cell r="AB24">
            <v>329815</v>
          </cell>
          <cell r="AD24">
            <v>900000</v>
          </cell>
          <cell r="AG24">
            <v>57600</v>
          </cell>
          <cell r="AH24">
            <v>1287415</v>
          </cell>
          <cell r="AO24">
            <v>0</v>
          </cell>
          <cell r="BS24" t="str">
            <v>積立金</v>
          </cell>
          <cell r="BT24">
            <v>22</v>
          </cell>
          <cell r="BU24" t="str">
            <v>総額１００万円！中元大売出し</v>
          </cell>
          <cell r="BV24" t="str">
            <v>町田木曽団地名店会</v>
          </cell>
        </row>
        <row r="25">
          <cell r="A25">
            <v>23</v>
          </cell>
          <cell r="B25" t="str">
            <v>町田木曽団地名店会</v>
          </cell>
          <cell r="C25" t="str">
            <v>総額１００万円！歳末大売出し</v>
          </cell>
          <cell r="D25" t="str">
            <v>高瀬　憲一</v>
          </cell>
          <cell r="E25">
            <v>40619</v>
          </cell>
          <cell r="F25">
            <v>3086000</v>
          </cell>
          <cell r="G25">
            <v>3086000</v>
          </cell>
          <cell r="H25">
            <v>2057000</v>
          </cell>
          <cell r="I25">
            <v>1028000</v>
          </cell>
          <cell r="J25">
            <v>1029000</v>
          </cell>
          <cell r="K25">
            <v>0</v>
          </cell>
          <cell r="L25">
            <v>0</v>
          </cell>
          <cell r="M25">
            <v>0</v>
          </cell>
          <cell r="N25">
            <v>0</v>
          </cell>
          <cell r="O25">
            <v>0</v>
          </cell>
          <cell r="P25">
            <v>2057000</v>
          </cell>
          <cell r="Q25">
            <v>40383</v>
          </cell>
          <cell r="R25">
            <v>40384</v>
          </cell>
          <cell r="S25" t="str">
            <v>　夏休み期間実施する。
商店街に大舞台を設置し、歌謡・ものまね・パフォーマーを中心にショーを繰り広げる。また、全体に夜店（模擬店）を配置し、来店者に楽しんでいただく。さらに、商店会自前の山車で、子供を中心に練り歩き、お囃子を聞いてもらいながら山崎団地を故郷として感じてもらう。</v>
          </cell>
          <cell r="T25" t="str">
            <v>山崎団地商店会恒例行事であり、「ふるさと夏祭り」として地域に定着し、近隣住民にも楽しんでいただけることにより、山崎団地商店街の存在を再確認してもらえる。売上げ確保も目指す。</v>
          </cell>
          <cell r="Y25" t="str">
            <v>なし</v>
          </cell>
          <cell r="Z25">
            <v>5000</v>
          </cell>
          <cell r="AB25">
            <v>455000</v>
          </cell>
          <cell r="AC25">
            <v>841000</v>
          </cell>
          <cell r="AE25">
            <v>24000</v>
          </cell>
          <cell r="AF25">
            <v>1700000</v>
          </cell>
          <cell r="AG25">
            <v>66000</v>
          </cell>
          <cell r="AH25">
            <v>3086000</v>
          </cell>
          <cell r="AO25">
            <v>0</v>
          </cell>
          <cell r="BS25" t="str">
            <v>積立金</v>
          </cell>
          <cell r="BT25">
            <v>23</v>
          </cell>
          <cell r="BU25" t="str">
            <v>総額１００万円！歳末大売出し</v>
          </cell>
          <cell r="BV25" t="str">
            <v>町田木曽団地名店会</v>
          </cell>
        </row>
        <row r="26">
          <cell r="A26">
            <v>24</v>
          </cell>
          <cell r="B26" t="str">
            <v>町田木曽団地名店会
（共催 山崎団地名店会）</v>
          </cell>
          <cell r="C26" t="str">
            <v>やまきそスタンプラリー2011</v>
          </cell>
          <cell r="D26" t="str">
            <v>高瀬　憲一</v>
          </cell>
          <cell r="E26">
            <v>40619</v>
          </cell>
          <cell r="F26">
            <v>1953225</v>
          </cell>
          <cell r="G26">
            <v>1918225</v>
          </cell>
          <cell r="H26">
            <v>1278000</v>
          </cell>
          <cell r="I26">
            <v>639000</v>
          </cell>
          <cell r="J26">
            <v>639000</v>
          </cell>
          <cell r="K26">
            <v>0</v>
          </cell>
          <cell r="L26">
            <v>0</v>
          </cell>
          <cell r="M26">
            <v>0</v>
          </cell>
          <cell r="N26">
            <v>0</v>
          </cell>
          <cell r="O26">
            <v>0</v>
          </cell>
          <cell r="P26">
            <v>1278000</v>
          </cell>
          <cell r="Q26">
            <v>40509</v>
          </cell>
          <cell r="R26">
            <v>40543</v>
          </cell>
          <cell r="S26" t="str">
            <v>　お買い上げ額３００円ごとに抽選券を１枚贈呈し、抽選券５枚で１回の福引抽選。現金つかみ取りによる商店会で使用できる金券など、多数のランク・品揃えで満足感を高める。又期間中商店街をクリスマスイルミネーションで装飾し、買い物を楽しんでいただく工夫を随所に施す。</v>
          </cell>
          <cell r="T26" t="str">
            <v>　地域のクリスマススポットとして買い物客以外も楽しめ、年末の売上げも向上。他地域に負けない集客力や、商店街全店で１年の感謝を込めることで共通の連帯感が生まれる。</v>
          </cell>
          <cell r="Y26" t="str">
            <v>なし</v>
          </cell>
          <cell r="Z26">
            <v>12000</v>
          </cell>
          <cell r="AB26">
            <v>540475</v>
          </cell>
          <cell r="AC26">
            <v>420000</v>
          </cell>
          <cell r="AD26">
            <v>935000</v>
          </cell>
          <cell r="AG26">
            <v>57750</v>
          </cell>
          <cell r="AH26">
            <v>1953225</v>
          </cell>
          <cell r="AO26">
            <v>0</v>
          </cell>
          <cell r="AQ26">
            <v>35000</v>
          </cell>
          <cell r="BS26" t="str">
            <v>積立金8
負担金2</v>
          </cell>
          <cell r="BT26">
            <v>24</v>
          </cell>
          <cell r="BU26" t="str">
            <v>やまきそスタンプラリー2011</v>
          </cell>
          <cell r="BV26" t="str">
            <v>町田木曽団地名店会
（共催 山崎団地名店会）</v>
          </cell>
        </row>
        <row r="27">
          <cell r="A27">
            <v>25</v>
          </cell>
          <cell r="B27" t="str">
            <v>山崎団地名店会</v>
          </cell>
          <cell r="C27" t="str">
            <v>2011年度「風流夜店祭り」</v>
          </cell>
          <cell r="D27" t="str">
            <v>福島　行雄</v>
          </cell>
          <cell r="E27">
            <v>40239</v>
          </cell>
          <cell r="F27">
            <v>1378265</v>
          </cell>
          <cell r="G27">
            <v>1378265</v>
          </cell>
          <cell r="H27">
            <v>918000</v>
          </cell>
          <cell r="I27">
            <v>459000</v>
          </cell>
          <cell r="J27">
            <v>459000</v>
          </cell>
          <cell r="K27">
            <v>0</v>
          </cell>
          <cell r="L27">
            <v>0</v>
          </cell>
          <cell r="M27">
            <v>0</v>
          </cell>
          <cell r="N27">
            <v>0</v>
          </cell>
          <cell r="O27">
            <v>0</v>
          </cell>
          <cell r="P27">
            <v>918000</v>
          </cell>
          <cell r="Q27">
            <v>40355</v>
          </cell>
          <cell r="R27">
            <v>40370</v>
          </cell>
          <cell r="S27" t="str">
            <v>・チラシ、ポスターを作成
・看板等の設置
・歳末売り出し、抽選会の実施
・掲示物の撤去
　２００円，１０００円お買上げ毎に１枚抽選補助券を贈呈。２０００円で１回抽選できる。商店街で使用できる金券を贈呈。</v>
          </cell>
          <cell r="T27" t="str">
            <v>　例年中元は、大変お客様に好評で、期間中売り上げが上がり賑わいをみせ、商店街の存在を再認識してもらえる。</v>
          </cell>
          <cell r="Y27" t="str">
            <v>なし</v>
          </cell>
          <cell r="Z27">
            <v>3300</v>
          </cell>
          <cell r="AB27">
            <v>325385</v>
          </cell>
          <cell r="AD27">
            <v>900000</v>
          </cell>
          <cell r="AG27">
            <v>152880</v>
          </cell>
          <cell r="AH27">
            <v>1378265</v>
          </cell>
          <cell r="AO27">
            <v>0</v>
          </cell>
          <cell r="BS27" t="str">
            <v>積立金</v>
          </cell>
          <cell r="BT27">
            <v>25</v>
          </cell>
          <cell r="BU27" t="str">
            <v>2011年度「風流夜店祭り」</v>
          </cell>
          <cell r="BV27" t="str">
            <v>山崎団地名店会</v>
          </cell>
        </row>
        <row r="28">
          <cell r="A28">
            <v>26</v>
          </cell>
          <cell r="B28" t="str">
            <v>山崎団地名店会</v>
          </cell>
          <cell r="C28" t="str">
            <v>2011年度｢歳末福引感謝フェア｣</v>
          </cell>
          <cell r="D28" t="str">
            <v>福島　行雄</v>
          </cell>
          <cell r="E28">
            <v>40239</v>
          </cell>
          <cell r="F28">
            <v>1400000</v>
          </cell>
          <cell r="G28">
            <v>1400000</v>
          </cell>
          <cell r="H28">
            <v>933000</v>
          </cell>
          <cell r="I28">
            <v>466000</v>
          </cell>
          <cell r="J28">
            <v>467000</v>
          </cell>
          <cell r="K28">
            <v>0</v>
          </cell>
          <cell r="L28">
            <v>0</v>
          </cell>
          <cell r="M28">
            <v>0</v>
          </cell>
          <cell r="N28">
            <v>0</v>
          </cell>
          <cell r="O28">
            <v>0</v>
          </cell>
          <cell r="P28">
            <v>933000</v>
          </cell>
          <cell r="Q28">
            <v>40509</v>
          </cell>
          <cell r="R28">
            <v>40524</v>
          </cell>
          <cell r="S28" t="str">
            <v>・チラシ、ポスターを作成
・看板等の設置
・歳末売り出し、抽選会の実施
・掲示物の撤去
　２００円，１０００円お買上げ毎に１枚抽選補助券を贈呈。２０００円で１回抽選できる。商店街で使用できる金券を贈呈。</v>
          </cell>
          <cell r="T28" t="str">
            <v>　歳末特売セールとクリスマスセールの効果により、売り上げが上がり、賑わいをみせ、商店街の存在を再認識してもらえる。</v>
          </cell>
          <cell r="Y28" t="str">
            <v>なし</v>
          </cell>
          <cell r="Z28">
            <v>3500</v>
          </cell>
          <cell r="AB28">
            <v>347120</v>
          </cell>
          <cell r="AD28">
            <v>900000</v>
          </cell>
          <cell r="AG28">
            <v>152880</v>
          </cell>
          <cell r="AH28">
            <v>1400000</v>
          </cell>
          <cell r="AO28">
            <v>0</v>
          </cell>
          <cell r="BS28" t="str">
            <v>積立金</v>
          </cell>
          <cell r="BT28">
            <v>26</v>
          </cell>
          <cell r="BU28" t="str">
            <v>2011年度｢歳末福引感謝フェア｣</v>
          </cell>
          <cell r="BV28" t="str">
            <v>山崎団地名店会</v>
          </cell>
        </row>
        <row r="29">
          <cell r="A29">
            <v>27</v>
          </cell>
          <cell r="B29" t="str">
            <v>鶴川団地中央商店会</v>
          </cell>
          <cell r="C29" t="str">
            <v>平成２３年中元福引大売出し</v>
          </cell>
          <cell r="D29" t="str">
            <v>杉山　憲夫</v>
          </cell>
          <cell r="E29">
            <v>40602</v>
          </cell>
          <cell r="F29">
            <v>1491881</v>
          </cell>
          <cell r="G29">
            <v>1332681</v>
          </cell>
          <cell r="H29">
            <v>888000</v>
          </cell>
          <cell r="I29">
            <v>444000</v>
          </cell>
          <cell r="J29">
            <v>444000</v>
          </cell>
          <cell r="K29">
            <v>0</v>
          </cell>
          <cell r="L29">
            <v>0</v>
          </cell>
          <cell r="M29">
            <v>0</v>
          </cell>
          <cell r="N29">
            <v>0</v>
          </cell>
          <cell r="O29">
            <v>0</v>
          </cell>
          <cell r="P29">
            <v>888000</v>
          </cell>
          <cell r="Q29">
            <v>40354</v>
          </cell>
          <cell r="R29">
            <v>40390</v>
          </cell>
          <cell r="S29" t="str">
            <v>・チラシの作成
・横断幕の設置
・チラシの配布
・中元売り出し、抽選会の実施
・掲示物の撤去
　　１００円お買い上げごとに抽選補助券１枚（１０枚で１回抽選）
　　１０００円お買い上げごとに抽選券１枚（１枚で１回抽選）　　
　　全店２２店舗が参加</v>
          </cell>
          <cell r="T29" t="str">
            <v>　恒例行事となりお客様が大変楽しみにしていて、売出しを通じて商店街のアピールやお客様との交流ができ、地域密着型の商店街として認識される。また、商店街会員同士の連帯感が深まる。</v>
          </cell>
          <cell r="Y29" t="str">
            <v>なし</v>
          </cell>
          <cell r="Z29">
            <v>3800</v>
          </cell>
          <cell r="AB29">
            <v>240681</v>
          </cell>
          <cell r="AD29">
            <v>1059200</v>
          </cell>
          <cell r="AG29">
            <v>192000</v>
          </cell>
          <cell r="AH29">
            <v>1491881</v>
          </cell>
          <cell r="AO29">
            <v>0</v>
          </cell>
          <cell r="AQ29">
            <v>159200</v>
          </cell>
          <cell r="BS29" t="str">
            <v>積立金</v>
          </cell>
          <cell r="BT29">
            <v>27</v>
          </cell>
          <cell r="BU29" t="str">
            <v>平成２３年中元福引大売出し</v>
          </cell>
          <cell r="BV29" t="str">
            <v>鶴川団地中央商店会</v>
          </cell>
        </row>
        <row r="30">
          <cell r="A30">
            <v>28</v>
          </cell>
          <cell r="B30" t="str">
            <v>鶴川団地中央商店会</v>
          </cell>
          <cell r="C30" t="str">
            <v>平成２３年歳末福引大売出し</v>
          </cell>
          <cell r="D30" t="str">
            <v>杉山　憲夫</v>
          </cell>
          <cell r="E30">
            <v>40602</v>
          </cell>
          <cell r="F30">
            <v>1648381</v>
          </cell>
          <cell r="G30">
            <v>1332681</v>
          </cell>
          <cell r="H30">
            <v>888000</v>
          </cell>
          <cell r="I30">
            <v>444000</v>
          </cell>
          <cell r="J30">
            <v>444000</v>
          </cell>
          <cell r="K30">
            <v>0</v>
          </cell>
          <cell r="L30">
            <v>0</v>
          </cell>
          <cell r="M30">
            <v>0</v>
          </cell>
          <cell r="N30">
            <v>0</v>
          </cell>
          <cell r="O30">
            <v>0</v>
          </cell>
          <cell r="P30">
            <v>888000</v>
          </cell>
          <cell r="Q30">
            <v>40508</v>
          </cell>
          <cell r="R30">
            <v>40537</v>
          </cell>
          <cell r="S30" t="str">
            <v xml:space="preserve">・チラシの作成
・横断幕の設置・イルミネーションの装飾
・チラシの配布
・歳末売り出し、抽選会の実施
・掲示物の撤去
　　　１００円お買い上げごとに抽選補助券１枚（１０枚で１回抽選）
　　　１０００円お買い上げごとに抽選券１枚（１枚で１回抽選）　　
　　　全店２２店舗が参加
</v>
          </cell>
          <cell r="T30" t="str">
            <v xml:space="preserve">　恒例行事となりお客様が大変楽しみにしていて、売出しを通じて商店街のアピールやお客様との交流ができ、地域密着型の商店街として認識される。また、商店街会員同士の連帯感が深まる。
</v>
          </cell>
          <cell r="Y30" t="str">
            <v>なし</v>
          </cell>
          <cell r="Z30">
            <v>4000</v>
          </cell>
          <cell r="AB30">
            <v>240681</v>
          </cell>
          <cell r="AD30">
            <v>1215700</v>
          </cell>
          <cell r="AG30">
            <v>192000</v>
          </cell>
          <cell r="AH30">
            <v>1648381</v>
          </cell>
          <cell r="AO30">
            <v>0</v>
          </cell>
          <cell r="AQ30">
            <v>315700</v>
          </cell>
          <cell r="BS30" t="str">
            <v>積立金</v>
          </cell>
          <cell r="BT30">
            <v>28</v>
          </cell>
          <cell r="BU30" t="str">
            <v>平成２３年歳末福引大売出し</v>
          </cell>
          <cell r="BV30" t="str">
            <v>鶴川団地中央商店会</v>
          </cell>
        </row>
        <row r="31">
          <cell r="A31">
            <v>29</v>
          </cell>
          <cell r="B31" t="str">
            <v>鶴川団地センター名店会</v>
          </cell>
          <cell r="C31" t="str">
            <v>2011年中元福引大売出し</v>
          </cell>
          <cell r="D31" t="str">
            <v>井上　康広</v>
          </cell>
          <cell r="E31">
            <v>40612</v>
          </cell>
          <cell r="F31">
            <v>2288452</v>
          </cell>
          <cell r="G31">
            <v>2288452</v>
          </cell>
          <cell r="H31">
            <v>1525000</v>
          </cell>
          <cell r="I31">
            <v>762000</v>
          </cell>
          <cell r="J31">
            <v>763000</v>
          </cell>
          <cell r="K31">
            <v>0</v>
          </cell>
          <cell r="L31">
            <v>0</v>
          </cell>
          <cell r="M31">
            <v>0</v>
          </cell>
          <cell r="N31">
            <v>0</v>
          </cell>
          <cell r="O31">
            <v>0</v>
          </cell>
          <cell r="P31">
            <v>1525000</v>
          </cell>
          <cell r="Q31">
            <v>40467</v>
          </cell>
          <cell r="R31">
            <v>40468</v>
          </cell>
          <cell r="S31" t="str">
            <v>　フリーマーケットを開催し、地域の人たちとの恒例のイベント。特設ステージで、ゲーム・音楽・抽選会などのアトラクションを実施し、集まった地域の人たちに楽しんでもらう。地域の人たちに日頃の感謝を込めたイベントにし、各個店のアピールも催す。</v>
          </cell>
          <cell r="T31" t="str">
            <v>地域の人たちとの結びつきが強くなり、宣伝効果大である。また、地域貢献のアピール、会員同士の親睦、新規会員勧誘などにも効果がある。</v>
          </cell>
          <cell r="Y31" t="str">
            <v>なし</v>
          </cell>
          <cell r="Z31">
            <v>5000</v>
          </cell>
          <cell r="AB31">
            <v>682650</v>
          </cell>
          <cell r="AC31">
            <v>337430</v>
          </cell>
          <cell r="AD31">
            <v>170162</v>
          </cell>
          <cell r="AE31">
            <v>108600</v>
          </cell>
          <cell r="AF31">
            <v>823000</v>
          </cell>
          <cell r="AG31">
            <v>166610</v>
          </cell>
          <cell r="AH31">
            <v>2288452</v>
          </cell>
          <cell r="AO31">
            <v>0</v>
          </cell>
          <cell r="BS31" t="str">
            <v>負担金</v>
          </cell>
          <cell r="BT31">
            <v>29</v>
          </cell>
          <cell r="BU31" t="str">
            <v>2011年中元福引大売出し</v>
          </cell>
          <cell r="BV31" t="str">
            <v>鶴川団地センター名店会</v>
          </cell>
        </row>
        <row r="32">
          <cell r="A32">
            <v>30</v>
          </cell>
          <cell r="B32" t="str">
            <v>鶴川団地センター名店会</v>
          </cell>
          <cell r="C32" t="str">
            <v>2011年歳末福引大売出し</v>
          </cell>
          <cell r="D32" t="str">
            <v>井上　康広</v>
          </cell>
          <cell r="E32">
            <v>40612</v>
          </cell>
          <cell r="F32">
            <v>1642770</v>
          </cell>
          <cell r="G32">
            <v>1642770</v>
          </cell>
          <cell r="H32">
            <v>1095000</v>
          </cell>
          <cell r="I32">
            <v>547000</v>
          </cell>
          <cell r="J32">
            <v>548000</v>
          </cell>
          <cell r="K32">
            <v>0</v>
          </cell>
          <cell r="L32">
            <v>0</v>
          </cell>
          <cell r="M32">
            <v>0</v>
          </cell>
          <cell r="N32">
            <v>0</v>
          </cell>
          <cell r="O32">
            <v>0</v>
          </cell>
          <cell r="P32">
            <v>1095000</v>
          </cell>
          <cell r="Q32">
            <v>40379</v>
          </cell>
          <cell r="R32">
            <v>40412</v>
          </cell>
          <cell r="S32" t="str">
            <v>・チラシ、ポスター、のぼりを作成
・チラシの配付
・期間中、買い物金額により抽選券を配布。最終日のお祭り当日,お米や日用品、その他商店賞などを取り揃えた大抽選会を行う。
・お祭りでは、歌謡ショー・各種演奏、ゲーム、バザー、模擬店などの催し物を行う。</v>
          </cell>
          <cell r="T32" t="str">
            <v>　ポスターやチラシにより宣伝効果が上がり、抽選会での景品が買物意欲を注ぎ売上アップにつながる。また、お祭りの各種イベントにより地域交流やふれあいができる。</v>
          </cell>
          <cell r="Y32" t="str">
            <v>なし</v>
          </cell>
          <cell r="Z32">
            <v>17900</v>
          </cell>
          <cell r="AB32">
            <v>400085</v>
          </cell>
          <cell r="AC32">
            <v>186500</v>
          </cell>
          <cell r="AD32">
            <v>668000</v>
          </cell>
          <cell r="AF32">
            <v>250000</v>
          </cell>
          <cell r="AG32">
            <v>138185</v>
          </cell>
          <cell r="AH32">
            <v>1642770</v>
          </cell>
          <cell r="AO32">
            <v>0</v>
          </cell>
          <cell r="BS32" t="str">
            <v>積立金1/2
負担金1/2</v>
          </cell>
          <cell r="BT32">
            <v>30</v>
          </cell>
          <cell r="BU32" t="str">
            <v>2011年歳末福引大売出し</v>
          </cell>
          <cell r="BV32" t="str">
            <v>鶴川団地センター名店会</v>
          </cell>
        </row>
        <row r="33">
          <cell r="A33">
            <v>31</v>
          </cell>
          <cell r="B33" t="str">
            <v>金井商店会</v>
          </cell>
          <cell r="C33" t="str">
            <v>フェスティバル2011</v>
          </cell>
          <cell r="D33" t="str">
            <v>林　伸光</v>
          </cell>
          <cell r="E33">
            <v>40625</v>
          </cell>
          <cell r="F33">
            <v>1202856</v>
          </cell>
          <cell r="G33">
            <v>1202856</v>
          </cell>
          <cell r="H33">
            <v>801000</v>
          </cell>
          <cell r="I33">
            <v>400000</v>
          </cell>
          <cell r="J33">
            <v>401000</v>
          </cell>
          <cell r="K33">
            <v>0</v>
          </cell>
          <cell r="L33">
            <v>0</v>
          </cell>
          <cell r="M33">
            <v>0</v>
          </cell>
          <cell r="N33">
            <v>0</v>
          </cell>
          <cell r="O33">
            <v>0</v>
          </cell>
          <cell r="P33">
            <v>801000</v>
          </cell>
          <cell r="Q33">
            <v>40513</v>
          </cell>
          <cell r="R33">
            <v>40537</v>
          </cell>
          <cell r="S33" t="str">
            <v xml:space="preserve">・チラシ、ポスター、のぼりを作成
・チラシの配付
・期間中、買い物金額によりその場で当たる三角くじを実施
・景品…新潟コシヒカリ２kg，その他商店賞も実施します。
</v>
          </cell>
          <cell r="T33" t="str">
            <v xml:space="preserve">期間中のくじ引きにより、通常のお買い物に面白さ・楽しさが加わり、買い物意欲が増大し、売り上げが上昇する。お客様との交流も図れる。
</v>
          </cell>
          <cell r="Y33" t="str">
            <v>なし</v>
          </cell>
          <cell r="Z33">
            <v>17984</v>
          </cell>
          <cell r="AB33">
            <v>255090</v>
          </cell>
          <cell r="AD33">
            <v>895000</v>
          </cell>
          <cell r="AG33">
            <v>52766</v>
          </cell>
          <cell r="AH33">
            <v>1202856</v>
          </cell>
          <cell r="AO33">
            <v>0</v>
          </cell>
          <cell r="BS33" t="str">
            <v>積立金1/2
負担金1/2</v>
          </cell>
          <cell r="BT33">
            <v>31</v>
          </cell>
          <cell r="BU33" t="str">
            <v>フェスティバル2011</v>
          </cell>
          <cell r="BV33" t="str">
            <v>金井商店会</v>
          </cell>
        </row>
        <row r="34">
          <cell r="A34">
            <v>32</v>
          </cell>
          <cell r="B34" t="str">
            <v>南共栄会商店街</v>
          </cell>
          <cell r="C34" t="str">
            <v>第２６回夏祭り</v>
          </cell>
          <cell r="D34" t="str">
            <v>松田　正治</v>
          </cell>
          <cell r="E34">
            <v>40611</v>
          </cell>
          <cell r="F34">
            <v>583000</v>
          </cell>
          <cell r="G34">
            <v>583000</v>
          </cell>
          <cell r="H34">
            <v>388000</v>
          </cell>
          <cell r="I34">
            <v>291000</v>
          </cell>
          <cell r="J34">
            <v>97000</v>
          </cell>
          <cell r="K34">
            <v>627824</v>
          </cell>
          <cell r="L34">
            <v>627824</v>
          </cell>
          <cell r="M34">
            <v>388000</v>
          </cell>
          <cell r="N34">
            <v>291000</v>
          </cell>
          <cell r="O34">
            <v>97000</v>
          </cell>
          <cell r="P34">
            <v>0</v>
          </cell>
          <cell r="Q34">
            <v>40271</v>
          </cell>
          <cell r="R34">
            <v>40272</v>
          </cell>
          <cell r="S34" t="str">
            <v>　桜並木のある恩田川に面した商店会の好条件を利用し、商店会前の広場を会場として開催する。
恩田川沿いのさくらを楽しんだ人たちに、和太鼓の演奏や模擬店やビンゴゲームなど商店会の実施した催し物を楽しんでもらう。
ビンゴ券は当日商店会にて３００円以上お買上げのお客様に配布。</v>
          </cell>
          <cell r="T34" t="str">
            <v>　普段、利用してもらっているお客様に対する感謝と、新しいお客様へのアピールが出来る。商店会存在の再認識と商店会の活性化が見込める。</v>
          </cell>
          <cell r="Y34" t="str">
            <v>なし</v>
          </cell>
          <cell r="Z34">
            <v>1300</v>
          </cell>
          <cell r="AB34">
            <v>50000</v>
          </cell>
          <cell r="AC34">
            <v>20000</v>
          </cell>
          <cell r="AD34">
            <v>350000</v>
          </cell>
          <cell r="AF34">
            <v>40000</v>
          </cell>
          <cell r="AG34">
            <v>123000</v>
          </cell>
          <cell r="AH34">
            <v>583000</v>
          </cell>
          <cell r="AI34">
            <v>44730</v>
          </cell>
          <cell r="AJ34">
            <v>30000</v>
          </cell>
          <cell r="AK34">
            <v>396668</v>
          </cell>
          <cell r="AM34">
            <v>45000</v>
          </cell>
          <cell r="AN34">
            <v>111426</v>
          </cell>
          <cell r="AO34">
            <v>627824</v>
          </cell>
          <cell r="BS34" t="str">
            <v>積立金</v>
          </cell>
          <cell r="BT34">
            <v>32</v>
          </cell>
          <cell r="BU34" t="str">
            <v>第２６回夏祭り</v>
          </cell>
          <cell r="BV34" t="str">
            <v>南共栄会商店街</v>
          </cell>
        </row>
        <row r="35">
          <cell r="A35">
            <v>33</v>
          </cell>
          <cell r="B35" t="str">
            <v>南共栄会商店街</v>
          </cell>
          <cell r="C35" t="str">
            <v>２０１１・歳末感謝セール</v>
          </cell>
          <cell r="D35" t="str">
            <v>松田　正治</v>
          </cell>
          <cell r="E35">
            <v>40611</v>
          </cell>
          <cell r="F35">
            <v>583000</v>
          </cell>
          <cell r="G35">
            <v>583000</v>
          </cell>
          <cell r="H35">
            <v>388000</v>
          </cell>
          <cell r="I35">
            <v>291000</v>
          </cell>
          <cell r="J35">
            <v>97000</v>
          </cell>
          <cell r="K35">
            <v>0</v>
          </cell>
          <cell r="L35">
            <v>0</v>
          </cell>
          <cell r="M35">
            <v>0</v>
          </cell>
          <cell r="N35">
            <v>0</v>
          </cell>
          <cell r="O35">
            <v>0</v>
          </cell>
          <cell r="P35">
            <v>388000</v>
          </cell>
          <cell r="Q35">
            <v>40628</v>
          </cell>
          <cell r="R35">
            <v>40629</v>
          </cell>
          <cell r="S35" t="str">
            <v>　桜並木のある恩田川に面した商店会の好条件を利用し、商店会前の広場を会場として開催する。
恩田川沿いのさくらを楽しんだ人たちに、和太鼓の演奏や模擬店やビンゴゲームなど商店会の実施した催し物を楽しんでもらう。
ビンゴ券は当日商店会にて３００円以上お買上げのお客様に配布。</v>
          </cell>
          <cell r="T35" t="str">
            <v>　普段、利用してもらっているお客様に対する感謝と、新しいお客様へのアピールが出来る。商店会存在の再認識と商店会の活性化が見込める。</v>
          </cell>
          <cell r="Y35" t="str">
            <v>なし</v>
          </cell>
          <cell r="Z35">
            <v>1300</v>
          </cell>
          <cell r="AB35">
            <v>50000</v>
          </cell>
          <cell r="AC35">
            <v>20000</v>
          </cell>
          <cell r="AD35">
            <v>350000</v>
          </cell>
          <cell r="AF35">
            <v>40000</v>
          </cell>
          <cell r="AG35">
            <v>123000</v>
          </cell>
          <cell r="AH35">
            <v>583000</v>
          </cell>
          <cell r="AO35">
            <v>0</v>
          </cell>
          <cell r="BS35" t="str">
            <v>積立金</v>
          </cell>
          <cell r="BT35">
            <v>33</v>
          </cell>
          <cell r="BU35" t="str">
            <v>２０１１・歳末感謝セール</v>
          </cell>
          <cell r="BV35" t="str">
            <v>南共栄会商店街</v>
          </cell>
        </row>
        <row r="36">
          <cell r="A36">
            <v>34</v>
          </cell>
          <cell r="B36" t="str">
            <v>成瀬団地商店会</v>
          </cell>
          <cell r="C36" t="str">
            <v>成瀬団地商店会さくら祭り</v>
          </cell>
          <cell r="D36" t="str">
            <v>市川　市三</v>
          </cell>
          <cell r="E36">
            <v>40604</v>
          </cell>
          <cell r="F36">
            <v>2566020</v>
          </cell>
          <cell r="G36">
            <v>2520000</v>
          </cell>
          <cell r="H36">
            <v>1680000</v>
          </cell>
          <cell r="I36">
            <v>840000</v>
          </cell>
          <cell r="J36">
            <v>840000</v>
          </cell>
          <cell r="K36">
            <v>0</v>
          </cell>
          <cell r="L36">
            <v>0</v>
          </cell>
          <cell r="M36">
            <v>0</v>
          </cell>
          <cell r="N36">
            <v>0</v>
          </cell>
          <cell r="O36">
            <v>0</v>
          </cell>
          <cell r="P36">
            <v>1680000</v>
          </cell>
          <cell r="Q36">
            <v>40397</v>
          </cell>
          <cell r="R36">
            <v>40398</v>
          </cell>
          <cell r="S36" t="str">
            <v>・盆踊り大会を中心に、２商店会の他に各種団体（子供会、ボーイスカウト、少年野球チーム）などの参加のもとに、夏祭りを開催する。
・今年度で２４回目を迎え、来街者も年々増加している。
・他に芸能ショー、エイサー、盆踊り大会等も行う。</v>
          </cell>
          <cell r="T36" t="str">
            <v>　来街者も年々増加し、商店街の活性化や地域住民とのふれあいにとても効果がある。</v>
          </cell>
          <cell r="Y36" t="str">
            <v>成瀬商友会</v>
          </cell>
          <cell r="Z36">
            <v>70000</v>
          </cell>
          <cell r="AB36">
            <v>280000</v>
          </cell>
          <cell r="AC36">
            <v>690000</v>
          </cell>
          <cell r="AF36">
            <v>1240000</v>
          </cell>
          <cell r="AG36">
            <v>356020</v>
          </cell>
          <cell r="AH36">
            <v>2566020</v>
          </cell>
          <cell r="AO36">
            <v>0</v>
          </cell>
          <cell r="BS36" t="str">
            <v>積立金</v>
          </cell>
          <cell r="BT36">
            <v>34</v>
          </cell>
          <cell r="BU36" t="str">
            <v>成瀬団地商店会さくら祭り</v>
          </cell>
          <cell r="BV36" t="str">
            <v>成瀬団地商店会</v>
          </cell>
        </row>
        <row r="37">
          <cell r="A37">
            <v>35</v>
          </cell>
          <cell r="B37" t="str">
            <v>南成瀬共栄会
(共催 成瀬商友会)</v>
          </cell>
          <cell r="C37" t="str">
            <v>第２５回成瀬まつり</v>
          </cell>
          <cell r="D37" t="str">
            <v>木目田　邦夫</v>
          </cell>
          <cell r="E37">
            <v>40610</v>
          </cell>
          <cell r="F37">
            <v>1250000</v>
          </cell>
          <cell r="G37">
            <v>1250000</v>
          </cell>
          <cell r="H37">
            <v>833000</v>
          </cell>
          <cell r="I37">
            <v>416000</v>
          </cell>
          <cell r="J37">
            <v>417000</v>
          </cell>
          <cell r="K37">
            <v>0</v>
          </cell>
          <cell r="L37">
            <v>0</v>
          </cell>
          <cell r="M37">
            <v>0</v>
          </cell>
          <cell r="N37">
            <v>0</v>
          </cell>
          <cell r="O37">
            <v>0</v>
          </cell>
          <cell r="P37">
            <v>833000</v>
          </cell>
          <cell r="Q37">
            <v>40390</v>
          </cell>
          <cell r="R37">
            <v>40391</v>
          </cell>
          <cell r="S37" t="str">
            <v>　ＪＲ成瀬駅南口バラの広場にて、西瓜割り、キッズダンスコンテスト、歌謡ショー、盆踊り等、と数々の催し物を実施する。</v>
          </cell>
          <cell r="T37" t="str">
            <v xml:space="preserve">　商店街及び地域住民との親密度が高まり、素敵な街が形成されつつある。キッズダンスコンテストは若い世代の家族全員で来街される要因となり、商店街のＰＲに大きく貢献する。
</v>
          </cell>
          <cell r="Y37" t="str">
            <v>なし</v>
          </cell>
          <cell r="Z37">
            <v>8000</v>
          </cell>
          <cell r="AC37">
            <v>700000</v>
          </cell>
          <cell r="AF37">
            <v>500000</v>
          </cell>
          <cell r="AG37">
            <v>50000</v>
          </cell>
          <cell r="AH37">
            <v>1250000</v>
          </cell>
          <cell r="AO37">
            <v>0</v>
          </cell>
          <cell r="BS37" t="str">
            <v>積立金</v>
          </cell>
          <cell r="BT37">
            <v>35</v>
          </cell>
          <cell r="BU37" t="str">
            <v>第２５回成瀬まつり</v>
          </cell>
          <cell r="BV37" t="str">
            <v>南成瀬共栄会
(共催 成瀬商友会)</v>
          </cell>
        </row>
        <row r="38">
          <cell r="A38">
            <v>36</v>
          </cell>
          <cell r="B38" t="str">
            <v>成瀬が丘商店街振興組合</v>
          </cell>
          <cell r="C38" t="str">
            <v>成瀬が丘フラワーロードフェスティバル</v>
          </cell>
          <cell r="D38" t="str">
            <v>清水　敏彦</v>
          </cell>
          <cell r="E38">
            <v>40618</v>
          </cell>
          <cell r="F38">
            <v>1990000</v>
          </cell>
          <cell r="G38">
            <v>1730000</v>
          </cell>
          <cell r="H38">
            <v>1153000</v>
          </cell>
          <cell r="I38">
            <v>576000</v>
          </cell>
          <cell r="J38">
            <v>577000</v>
          </cell>
          <cell r="K38">
            <v>0</v>
          </cell>
          <cell r="L38">
            <v>0</v>
          </cell>
          <cell r="M38">
            <v>0</v>
          </cell>
          <cell r="N38">
            <v>0</v>
          </cell>
          <cell r="O38">
            <v>0</v>
          </cell>
          <cell r="P38">
            <v>1153000</v>
          </cell>
          <cell r="Q38">
            <v>40502</v>
          </cell>
          <cell r="R38">
            <v>40574</v>
          </cell>
          <cell r="S38" t="str">
            <v>　セールに参加するお店にて抽選券を配布する。
抽選券は２０００円ごとに１枚贈呈し、１回抽選できる。
周知は、チラシとのぼり旗とフラッグで行う。
チラシを多数作成し、新聞折込等で配布をする。
抽選日１２月２３日ごろを予定している。
景品は豪華賞品や商店会で使用できる金券を用意する。</v>
          </cell>
          <cell r="T38" t="str">
            <v>　豪華景品の当たる抽選会を催し、日頃の感謝をこめて商店街の客離れを防止し、たくさんのお客様に足を運んでいただく。商店街の活性化、アピールを目指す。</v>
          </cell>
          <cell r="Y38" t="str">
            <v>なし</v>
          </cell>
          <cell r="Z38">
            <v>5000</v>
          </cell>
          <cell r="AB38">
            <v>480000</v>
          </cell>
          <cell r="AC38">
            <v>320000</v>
          </cell>
          <cell r="AD38">
            <v>1160000</v>
          </cell>
          <cell r="AG38">
            <v>30000</v>
          </cell>
          <cell r="AH38">
            <v>1990000</v>
          </cell>
          <cell r="AO38">
            <v>0</v>
          </cell>
          <cell r="AQ38">
            <v>260000</v>
          </cell>
          <cell r="BS38" t="str">
            <v>積立金</v>
          </cell>
          <cell r="BT38">
            <v>36</v>
          </cell>
          <cell r="BU38" t="str">
            <v>成瀬が丘フラワーロードフェスティバル</v>
          </cell>
          <cell r="BV38" t="str">
            <v>成瀬が丘商店街振興組合</v>
          </cell>
        </row>
        <row r="39">
          <cell r="A39">
            <v>37</v>
          </cell>
          <cell r="B39" t="str">
            <v>成瀬が丘商店街振興組合</v>
          </cell>
          <cell r="C39" t="str">
            <v>成瀬が丘商店街歳末大抽選会</v>
          </cell>
          <cell r="D39" t="str">
            <v>清水　敏彦</v>
          </cell>
          <cell r="E39">
            <v>40619</v>
          </cell>
          <cell r="F39">
            <v>1214500</v>
          </cell>
          <cell r="G39">
            <v>1214500</v>
          </cell>
          <cell r="H39">
            <v>809000</v>
          </cell>
          <cell r="I39">
            <v>404000</v>
          </cell>
          <cell r="J39">
            <v>405000</v>
          </cell>
          <cell r="K39">
            <v>0</v>
          </cell>
          <cell r="L39">
            <v>0</v>
          </cell>
          <cell r="M39">
            <v>0</v>
          </cell>
          <cell r="N39">
            <v>0</v>
          </cell>
          <cell r="O39">
            <v>0</v>
          </cell>
          <cell r="P39">
            <v>809000</v>
          </cell>
          <cell r="Q39">
            <v>40513</v>
          </cell>
          <cell r="R39">
            <v>40574</v>
          </cell>
          <cell r="S39" t="str">
            <v>・ポスターを作成
・ポスターの掲示
・歳末売り出し、抽選券による抽選会の実施
　お買い上げ金額により抽選券で抽選します。景品は近郊温泉招待券や商店会金券で、小山商栄会をアピールしていきます。</v>
          </cell>
          <cell r="T39" t="str">
            <v>　売り上げの増加と商店会の活性化及び地域交流の効果が見込まれる。</v>
          </cell>
          <cell r="Y39" t="str">
            <v>なし</v>
          </cell>
          <cell r="Z39">
            <v>18000</v>
          </cell>
          <cell r="AB39">
            <v>195000</v>
          </cell>
          <cell r="AD39">
            <v>899500</v>
          </cell>
          <cell r="AG39">
            <v>120000</v>
          </cell>
          <cell r="AH39">
            <v>1214500</v>
          </cell>
          <cell r="AO39">
            <v>0</v>
          </cell>
          <cell r="BS39" t="str">
            <v>積立金1/2
負担金1/2</v>
          </cell>
          <cell r="BT39">
            <v>37</v>
          </cell>
          <cell r="BU39" t="str">
            <v>成瀬が丘商店街歳末大抽選会</v>
          </cell>
          <cell r="BV39" t="str">
            <v>成瀬が丘商店街振興組合</v>
          </cell>
        </row>
        <row r="40">
          <cell r="A40">
            <v>38</v>
          </cell>
          <cell r="B40" t="str">
            <v>アレサ商栄会</v>
          </cell>
          <cell r="C40" t="str">
            <v>アレサふれあいまつりinまちだテクノパーク</v>
          </cell>
          <cell r="D40" t="str">
            <v>佐藤　通</v>
          </cell>
          <cell r="E40">
            <v>40242</v>
          </cell>
          <cell r="F40">
            <v>249800</v>
          </cell>
          <cell r="G40">
            <v>249800</v>
          </cell>
          <cell r="H40">
            <v>166000</v>
          </cell>
          <cell r="I40">
            <v>124000</v>
          </cell>
          <cell r="J40">
            <v>42000</v>
          </cell>
          <cell r="K40">
            <v>0</v>
          </cell>
          <cell r="L40">
            <v>0</v>
          </cell>
          <cell r="M40">
            <v>0</v>
          </cell>
          <cell r="N40">
            <v>0</v>
          </cell>
          <cell r="O40">
            <v>0</v>
          </cell>
          <cell r="P40">
            <v>166000</v>
          </cell>
          <cell r="Q40">
            <v>40362</v>
          </cell>
          <cell r="R40">
            <v>40363</v>
          </cell>
          <cell r="S40" t="str">
            <v>フリーマーケットや模擬店を実施する。
イベント当日来場者に抽選券を配布し、お米やティッシュが当たる抽選会を行う。</v>
          </cell>
          <cell r="T40" t="str">
            <v>多いに来街者に楽しんでもらうことにより、日頃の感謝や商店街の
アピール及び住民とのコミュニケーションに大変効果がある。</v>
          </cell>
          <cell r="Y40" t="str">
            <v>なし</v>
          </cell>
          <cell r="Z40">
            <v>2000</v>
          </cell>
          <cell r="AB40">
            <v>72000</v>
          </cell>
          <cell r="AC40">
            <v>24000</v>
          </cell>
          <cell r="AD40">
            <v>147800</v>
          </cell>
          <cell r="AG40">
            <v>6000</v>
          </cell>
          <cell r="AH40">
            <v>249800</v>
          </cell>
          <cell r="AO40">
            <v>0</v>
          </cell>
          <cell r="BS40" t="str">
            <v>積立金</v>
          </cell>
          <cell r="BT40">
            <v>38</v>
          </cell>
          <cell r="BU40" t="str">
            <v>アレサふれあいまつりinまちだテクノパーク</v>
          </cell>
          <cell r="BV40" t="str">
            <v>アレサ商栄会</v>
          </cell>
        </row>
        <row r="41">
          <cell r="A41">
            <v>39</v>
          </cell>
          <cell r="B41" t="str">
            <v>アレサ商栄会</v>
          </cell>
          <cell r="C41" t="str">
            <v>アレサ商栄会歳末売出しセール</v>
          </cell>
          <cell r="D41" t="str">
            <v>佐藤　通</v>
          </cell>
          <cell r="E41">
            <v>40242</v>
          </cell>
          <cell r="F41">
            <v>938500</v>
          </cell>
          <cell r="G41">
            <v>938500</v>
          </cell>
          <cell r="H41">
            <v>625000</v>
          </cell>
          <cell r="I41">
            <v>469000</v>
          </cell>
          <cell r="J41">
            <v>156000</v>
          </cell>
          <cell r="K41">
            <v>0</v>
          </cell>
          <cell r="L41">
            <v>0</v>
          </cell>
          <cell r="M41">
            <v>0</v>
          </cell>
          <cell r="N41">
            <v>0</v>
          </cell>
          <cell r="O41">
            <v>0</v>
          </cell>
          <cell r="P41">
            <v>625000</v>
          </cell>
          <cell r="Q41">
            <v>40513</v>
          </cell>
          <cell r="R41">
            <v>40522</v>
          </cell>
          <cell r="S41" t="str">
            <v>・チラシを作成
・チラシの配付
・歳末売り出し、抽選会の実施
・抽選会終了
各参加店で５００円お買い上げ毎にカラーボールによる抽選に参加。
その場で景品をお渡しする。</v>
          </cell>
          <cell r="T41" t="str">
            <v>　期間中はお客様が増え、売り上げアップに大変効果がある。お客様に対して日頃の感謝の気持ちが伝えられる。　</v>
          </cell>
          <cell r="Y41" t="str">
            <v>なし</v>
          </cell>
          <cell r="Z41">
            <v>4000</v>
          </cell>
          <cell r="AB41">
            <v>61000</v>
          </cell>
          <cell r="AD41">
            <v>877500</v>
          </cell>
          <cell r="AH41">
            <v>938500</v>
          </cell>
          <cell r="AO41">
            <v>0</v>
          </cell>
          <cell r="BS41" t="str">
            <v>積立金1/3
負担金2/3</v>
          </cell>
          <cell r="BT41">
            <v>39</v>
          </cell>
          <cell r="BU41" t="str">
            <v>アレサ商栄会歳末売出しセール</v>
          </cell>
          <cell r="BV41" t="str">
            <v>アレサ商栄会</v>
          </cell>
        </row>
        <row r="42">
          <cell r="A42">
            <v>40</v>
          </cell>
          <cell r="B42" t="str">
            <v>相原商業活性化の会</v>
          </cell>
          <cell r="C42" t="str">
            <v>中元売り出し事業</v>
          </cell>
          <cell r="D42" t="str">
            <v>木下　誠一郎</v>
          </cell>
          <cell r="E42">
            <v>40616</v>
          </cell>
          <cell r="F42">
            <v>948343</v>
          </cell>
          <cell r="G42">
            <v>948343</v>
          </cell>
          <cell r="H42">
            <v>632000</v>
          </cell>
          <cell r="I42">
            <v>474000</v>
          </cell>
          <cell r="J42">
            <v>158000</v>
          </cell>
          <cell r="K42">
            <v>0</v>
          </cell>
          <cell r="L42">
            <v>0</v>
          </cell>
          <cell r="M42">
            <v>0</v>
          </cell>
          <cell r="N42">
            <v>0</v>
          </cell>
          <cell r="O42">
            <v>0</v>
          </cell>
          <cell r="P42">
            <v>632000</v>
          </cell>
          <cell r="Q42">
            <v>40367</v>
          </cell>
          <cell r="R42">
            <v>40412</v>
          </cell>
          <cell r="S42" t="str">
            <v>・提灯や風鈴等で商店街を飾りつけ季節感をだして商店街イメージアップを図る。
・各店舗先着15名様に、風鈴をプレゼント。
・期間中お買物をしたお客様に三角くじ抽選を行っていただく。景品は防災グッツ、BOXティッシュ等を用意する。</v>
          </cell>
          <cell r="T42" t="str">
            <v>中元売出しを通じて商店会と各商店のＰＲ・売上の拡大につながる。商店会の活性化に効果がある。</v>
          </cell>
          <cell r="Y42" t="str">
            <v>なし</v>
          </cell>
          <cell r="Z42">
            <v>28500</v>
          </cell>
          <cell r="AB42">
            <v>188647</v>
          </cell>
          <cell r="AC42">
            <v>207000</v>
          </cell>
          <cell r="AD42">
            <v>271500</v>
          </cell>
          <cell r="AE42">
            <v>135000</v>
          </cell>
          <cell r="AG42">
            <v>146196</v>
          </cell>
          <cell r="AH42">
            <v>948343</v>
          </cell>
          <cell r="AO42">
            <v>0</v>
          </cell>
          <cell r="BS42" t="str">
            <v>積立金</v>
          </cell>
          <cell r="BT42">
            <v>40</v>
          </cell>
          <cell r="BU42" t="str">
            <v>中元売り出し事業</v>
          </cell>
          <cell r="BV42" t="str">
            <v>相原商業活性化の会</v>
          </cell>
        </row>
        <row r="43">
          <cell r="A43">
            <v>41</v>
          </cell>
          <cell r="B43" t="str">
            <v>相原商業活性化の会</v>
          </cell>
          <cell r="C43" t="str">
            <v>歳末売り出し事業</v>
          </cell>
          <cell r="D43" t="str">
            <v>木下　誠一郎</v>
          </cell>
          <cell r="E43">
            <v>40616</v>
          </cell>
          <cell r="F43">
            <v>530197</v>
          </cell>
          <cell r="G43">
            <v>530197</v>
          </cell>
          <cell r="H43">
            <v>353000</v>
          </cell>
          <cell r="I43">
            <v>265000</v>
          </cell>
          <cell r="J43">
            <v>88000</v>
          </cell>
          <cell r="K43">
            <v>0</v>
          </cell>
          <cell r="L43">
            <v>0</v>
          </cell>
          <cell r="M43">
            <v>0</v>
          </cell>
          <cell r="N43">
            <v>0</v>
          </cell>
          <cell r="O43">
            <v>0</v>
          </cell>
          <cell r="P43">
            <v>353000</v>
          </cell>
          <cell r="Q43">
            <v>40521</v>
          </cell>
          <cell r="R43">
            <v>40531</v>
          </cell>
          <cell r="S43" t="str">
            <v>・チラシを作成
・チラシの配付
・のぼり旗の設置・ポスター・ツリー等の掲示
・歳末売り出しの実施
・各店、お買上げ等により先着５０名様に三角くじ抽選を行っていただく。
・中型スーパーいなげやは、３０００円以上お買上げのお客様に先着400名様に記念品贈呈。
・各店先着１０名様に福袋の記念品贈呈。</v>
          </cell>
          <cell r="T43" t="str">
            <v>　地元住民への奉仕が購買を促し、売り上げの拡大と活性化に効果がある。</v>
          </cell>
          <cell r="Y43" t="str">
            <v>なし</v>
          </cell>
          <cell r="Z43">
            <v>7500</v>
          </cell>
          <cell r="AB43">
            <v>188797</v>
          </cell>
          <cell r="AD43">
            <v>152250</v>
          </cell>
          <cell r="AE43">
            <v>175000</v>
          </cell>
          <cell r="AG43">
            <v>14150</v>
          </cell>
          <cell r="AH43">
            <v>530197</v>
          </cell>
          <cell r="AO43">
            <v>0</v>
          </cell>
          <cell r="BS43" t="str">
            <v>積立金</v>
          </cell>
          <cell r="BT43">
            <v>41</v>
          </cell>
          <cell r="BU43" t="str">
            <v>歳末売り出し事業</v>
          </cell>
          <cell r="BV43" t="str">
            <v>相原商業活性化の会</v>
          </cell>
        </row>
        <row r="44">
          <cell r="C44" t="str">
            <v>納涼事業</v>
          </cell>
          <cell r="F44">
            <v>68311431</v>
          </cell>
          <cell r="G44">
            <v>66331631</v>
          </cell>
          <cell r="H44">
            <v>44200000</v>
          </cell>
          <cell r="I44">
            <v>24407000</v>
          </cell>
          <cell r="J44">
            <v>19793000</v>
          </cell>
          <cell r="K44">
            <v>627824</v>
          </cell>
          <cell r="L44">
            <v>627824</v>
          </cell>
          <cell r="M44">
            <v>388000</v>
          </cell>
          <cell r="N44">
            <v>291000</v>
          </cell>
          <cell r="O44">
            <v>97000</v>
          </cell>
          <cell r="P44">
            <v>43812000</v>
          </cell>
          <cell r="Q44" t="str">
            <v>期間
（始）</v>
          </cell>
          <cell r="R44" t="str">
            <v>期間
（終）</v>
          </cell>
          <cell r="S44" t="str">
            <v>事業内容
（申請）</v>
          </cell>
          <cell r="T44" t="str">
            <v>事業効果
（申請）</v>
          </cell>
          <cell r="Y44" t="str">
            <v>数量（施設整備等）</v>
          </cell>
          <cell r="Z44" t="str">
            <v>設置年度</v>
          </cell>
          <cell r="AA44" t="str">
            <v>改修年度</v>
          </cell>
          <cell r="AB44" t="str">
            <v>費用1(申請）</v>
          </cell>
          <cell r="AC44" t="str">
            <v>費用2(申請）</v>
          </cell>
          <cell r="AD44" t="str">
            <v>費用3(申請）</v>
          </cell>
          <cell r="AE44" t="str">
            <v>費用4(申請）</v>
          </cell>
          <cell r="AF44" t="str">
            <v>費用5(申請）</v>
          </cell>
          <cell r="AG44" t="str">
            <v>費用6(申請）</v>
          </cell>
          <cell r="AH44" t="str">
            <v>費用7(申請）</v>
          </cell>
          <cell r="AI44" t="str">
            <v>費用8(申請）</v>
          </cell>
          <cell r="AJ44" t="str">
            <v>費用9(申請）</v>
          </cell>
          <cell r="AK44" t="str">
            <v>費用10(申請）</v>
          </cell>
          <cell r="AL44" t="str">
            <v>費用11(申請）</v>
          </cell>
          <cell r="AM44" t="str">
            <v>費用12(申請）</v>
          </cell>
          <cell r="AN44" t="str">
            <v>費用13(申請）</v>
          </cell>
          <cell r="AO44" t="str">
            <v>費用14(申請）</v>
          </cell>
          <cell r="AP44" t="str">
            <v>費用15(申請）</v>
          </cell>
          <cell r="AQ44" t="str">
            <v>費用16(申請）</v>
          </cell>
          <cell r="AR44" t="str">
            <v>費用17(申請）</v>
          </cell>
          <cell r="AS44" t="str">
            <v>費用18(申請）</v>
          </cell>
          <cell r="AT44" t="str">
            <v>費用1(実績）</v>
          </cell>
          <cell r="AU44" t="str">
            <v>費用2(実績）</v>
          </cell>
          <cell r="AV44" t="str">
            <v>費用3(実績）</v>
          </cell>
          <cell r="AW44" t="str">
            <v>費用4(実績）</v>
          </cell>
          <cell r="AX44" t="str">
            <v>費用5(実績）</v>
          </cell>
          <cell r="AY44" t="str">
            <v>費用6(実績）</v>
          </cell>
          <cell r="AZ44" t="str">
            <v>費用7(実績）</v>
          </cell>
          <cell r="BA44" t="str">
            <v>費用8(実績）</v>
          </cell>
          <cell r="BB44" t="str">
            <v>費用9(実績）</v>
          </cell>
          <cell r="BC44" t="str">
            <v>費用10(実績）</v>
          </cell>
          <cell r="BD44" t="str">
            <v>費用11(実績）</v>
          </cell>
          <cell r="BE44" t="str">
            <v>費用12(実績）</v>
          </cell>
          <cell r="BF44" t="str">
            <v>費用13(実績）</v>
          </cell>
          <cell r="BG44" t="str">
            <v>費用14(実績）</v>
          </cell>
          <cell r="BH44" t="str">
            <v>費用15(実績）</v>
          </cell>
          <cell r="BI44" t="str">
            <v>費用16(実績）</v>
          </cell>
          <cell r="BJ44" t="str">
            <v>費用17(実績）</v>
          </cell>
          <cell r="BK44" t="str">
            <v>費用18(実績）</v>
          </cell>
          <cell r="BL44" t="str">
            <v>確定番号</v>
          </cell>
          <cell r="BM44" t="str">
            <v>確定日</v>
          </cell>
          <cell r="BN44" t="str">
            <v>都報告№</v>
          </cell>
          <cell r="BO44" t="str">
            <v>市確定</v>
          </cell>
          <cell r="BP44" t="str">
            <v>都報告回数</v>
          </cell>
          <cell r="BQ44" t="str">
            <v>受付日</v>
          </cell>
          <cell r="BR44" t="str">
            <v>負担金
積立金など</v>
          </cell>
          <cell r="BS44" t="str">
            <v>【申請時】負担金
積立金</v>
          </cell>
          <cell r="BT44">
            <v>0</v>
          </cell>
          <cell r="BU44" t="str">
            <v>納涼事業</v>
          </cell>
          <cell r="BV44">
            <v>0</v>
          </cell>
          <cell r="BW44" t="str">
            <v>申請合計</v>
          </cell>
          <cell r="BX44" t="str">
            <v>実績合計</v>
          </cell>
        </row>
        <row r="45">
          <cell r="A45" t="str">
            <v>k1</v>
          </cell>
          <cell r="B45" t="str">
            <v>町田仲見世商店会</v>
          </cell>
          <cell r="C45" t="str">
            <v>町田仲見世共同設備機能向上事業</v>
          </cell>
          <cell r="D45" t="str">
            <v>石井　道子</v>
          </cell>
          <cell r="E45">
            <v>40619</v>
          </cell>
          <cell r="F45">
            <v>5888389</v>
          </cell>
          <cell r="G45">
            <v>5888389</v>
          </cell>
          <cell r="H45">
            <v>3925000</v>
          </cell>
          <cell r="I45">
            <v>1962000</v>
          </cell>
          <cell r="J45">
            <v>1963000</v>
          </cell>
          <cell r="K45">
            <v>5888389</v>
          </cell>
          <cell r="L45">
            <v>5888389</v>
          </cell>
          <cell r="M45">
            <v>3925000</v>
          </cell>
          <cell r="N45">
            <v>1962000</v>
          </cell>
          <cell r="O45">
            <v>1963000</v>
          </cell>
          <cell r="P45">
            <v>0</v>
          </cell>
          <cell r="Q45">
            <v>40695</v>
          </cell>
          <cell r="R45">
            <v>40786</v>
          </cell>
          <cell r="S45" t="str">
            <v>　商店街共有部分のアーケード天井及び出入口部分に取り付けられている耐用年数が経過した空調設備は、すでに交換部品も製造されておらず、稼動していないものも数箇所ある。幅2ｍの通路を挟んだ飲食店を含むアーケード型商店街での買い物環境が劣悪な状況になっているため、効率のいい省エネインバータータイプに交換及び増設を行い、買い物客の利便を向上させ、商店街の活性化を図る。</v>
          </cell>
          <cell r="T45" t="str">
            <v>　現在交換部品もなく修理もできない商店会共有部分であるアーケードに設置された空調設備を一新することで、現状の不十分な暑さ寒さ対策や、換気面での不安といった買い物環境が改善される。同商店街の特徴であるレトロな雰囲気を残しつつも、気持ちよく買い物できる空間を整えることで商店街のイメージアップを図る。また省エネタイプ機器に交換することで、CO2及び電気料削減といった効果も期待できる。</v>
          </cell>
          <cell r="U45" t="str">
            <v>町田仲見世商店会</v>
          </cell>
          <cell r="Y45" t="str">
            <v>エアコン交換13基　増設1基
エアカーテン交換3箇所（5基）</v>
          </cell>
          <cell r="Z45">
            <v>1967</v>
          </cell>
          <cell r="AA45">
            <v>1985</v>
          </cell>
          <cell r="AB45" t="str">
            <v>エアコン交換工事</v>
          </cell>
          <cell r="AC45" t="str">
            <v>エアコン増設工事</v>
          </cell>
          <cell r="AD45" t="str">
            <v>エアカーテン交換工事</v>
          </cell>
          <cell r="AE45" t="str">
            <v>エアコンドレイン配管カラーラッキング</v>
          </cell>
          <cell r="AF45" t="str">
            <v>集中管理システム工事</v>
          </cell>
          <cell r="AG45" t="str">
            <v>雑費</v>
          </cell>
          <cell r="AH45" t="str">
            <v>消費税</v>
          </cell>
          <cell r="AT45" t="str">
            <v>エアコン交換工事</v>
          </cell>
          <cell r="AU45" t="str">
            <v>エアコン増設工事</v>
          </cell>
          <cell r="AV45" t="str">
            <v>エアカーテン交換工事</v>
          </cell>
          <cell r="AW45" t="str">
            <v>エアコンドレイン配管カラーラッキング</v>
          </cell>
          <cell r="AX45" t="str">
            <v>集中管理システム工事</v>
          </cell>
          <cell r="AY45" t="str">
            <v>雑費</v>
          </cell>
          <cell r="AZ45" t="str">
            <v>消費税</v>
          </cell>
          <cell r="BA45">
            <v>0</v>
          </cell>
          <cell r="BB45">
            <v>0</v>
          </cell>
          <cell r="BC45">
            <v>0</v>
          </cell>
          <cell r="BD45">
            <v>0</v>
          </cell>
          <cell r="BE45">
            <v>0</v>
          </cell>
          <cell r="BF45">
            <v>0</v>
          </cell>
          <cell r="BG45">
            <v>0</v>
          </cell>
          <cell r="BH45">
            <v>0</v>
          </cell>
          <cell r="BI45">
            <v>0</v>
          </cell>
          <cell r="BJ45">
            <v>0</v>
          </cell>
          <cell r="BR45" t="str">
            <v>借入金</v>
          </cell>
          <cell r="BS45" t="str">
            <v>積立金1/4
借入金3/4</v>
          </cell>
          <cell r="BT45" t="str">
            <v>k1</v>
          </cell>
          <cell r="BU45" t="str">
            <v>町田仲見世共同設備機能向上事業</v>
          </cell>
          <cell r="BV45" t="str">
            <v>町田仲見世商店会</v>
          </cell>
          <cell r="BW45">
            <v>5888389</v>
          </cell>
          <cell r="BX45">
            <v>5888389</v>
          </cell>
          <cell r="BZ45" t="str">
            <v>6月役員会で事業実施を決定
8月業者決定、契約
8月臨時総会で事業説明
9月工事着工
11月完了・検査・引渡・支払い</v>
          </cell>
          <cell r="CB45" t="str">
            <v>化粧板２連</v>
          </cell>
          <cell r="CC45" t="str">
            <v>見違えるほど明るくきれいになり、亀裂の補修もでき、統一された美観と安全がアップした</v>
          </cell>
          <cell r="CD45" t="str">
            <v>町田仲見世商店会</v>
          </cell>
          <cell r="CE45" t="str">
            <v>町田仲見世共同設備機能向上事業</v>
          </cell>
        </row>
        <row r="46">
          <cell r="A46" t="str">
            <v>①</v>
          </cell>
          <cell r="E46" t="str">
            <v/>
          </cell>
          <cell r="U46" t="str">
            <v>①数量</v>
          </cell>
          <cell r="AB46">
            <v>1</v>
          </cell>
          <cell r="AC46">
            <v>1</v>
          </cell>
          <cell r="AD46">
            <v>1</v>
          </cell>
          <cell r="AE46">
            <v>1</v>
          </cell>
          <cell r="AF46">
            <v>1</v>
          </cell>
          <cell r="AG46">
            <v>1</v>
          </cell>
          <cell r="AH46">
            <v>1</v>
          </cell>
          <cell r="AT46">
            <v>1</v>
          </cell>
          <cell r="AU46">
            <v>1</v>
          </cell>
          <cell r="AV46">
            <v>1</v>
          </cell>
          <cell r="AW46">
            <v>1</v>
          </cell>
          <cell r="AX46">
            <v>1</v>
          </cell>
          <cell r="AY46">
            <v>1</v>
          </cell>
          <cell r="AZ46">
            <v>1</v>
          </cell>
          <cell r="BA46">
            <v>0</v>
          </cell>
          <cell r="BB46">
            <v>0</v>
          </cell>
          <cell r="BC46">
            <v>0</v>
          </cell>
          <cell r="BD46">
            <v>0</v>
          </cell>
          <cell r="BE46">
            <v>0</v>
          </cell>
          <cell r="BF46">
            <v>0</v>
          </cell>
          <cell r="BG46">
            <v>0</v>
          </cell>
          <cell r="BH46">
            <v>0</v>
          </cell>
          <cell r="BI46">
            <v>0</v>
          </cell>
          <cell r="BJ46">
            <v>0</v>
          </cell>
          <cell r="BT46" t="str">
            <v>①</v>
          </cell>
          <cell r="BU46">
            <v>0</v>
          </cell>
        </row>
        <row r="47">
          <cell r="A47" t="str">
            <v>②</v>
          </cell>
          <cell r="E47" t="str">
            <v/>
          </cell>
          <cell r="U47" t="str">
            <v>②単価</v>
          </cell>
          <cell r="AB47">
            <v>4198000</v>
          </cell>
          <cell r="AC47">
            <v>106000</v>
          </cell>
          <cell r="AD47">
            <v>636240</v>
          </cell>
          <cell r="AE47">
            <v>209750</v>
          </cell>
          <cell r="AF47">
            <v>203000</v>
          </cell>
          <cell r="AG47">
            <v>255000</v>
          </cell>
          <cell r="AH47">
            <v>280399</v>
          </cell>
          <cell r="AT47">
            <v>4198000</v>
          </cell>
          <cell r="AU47">
            <v>106000</v>
          </cell>
          <cell r="AV47">
            <v>636240</v>
          </cell>
          <cell r="AW47">
            <v>209750</v>
          </cell>
          <cell r="AX47">
            <v>203000</v>
          </cell>
          <cell r="AY47">
            <v>255000</v>
          </cell>
          <cell r="AZ47">
            <v>280399</v>
          </cell>
          <cell r="BA47">
            <v>0</v>
          </cell>
          <cell r="BB47">
            <v>0</v>
          </cell>
          <cell r="BC47">
            <v>0</v>
          </cell>
          <cell r="BD47">
            <v>0</v>
          </cell>
          <cell r="BE47">
            <v>0</v>
          </cell>
          <cell r="BF47">
            <v>0</v>
          </cell>
          <cell r="BG47">
            <v>0</v>
          </cell>
          <cell r="BH47">
            <v>0</v>
          </cell>
          <cell r="BI47">
            <v>0</v>
          </cell>
          <cell r="BJ47">
            <v>0</v>
          </cell>
          <cell r="BT47" t="str">
            <v>②</v>
          </cell>
          <cell r="BU47">
            <v>0</v>
          </cell>
        </row>
        <row r="48">
          <cell r="A48" t="str">
            <v>k2</v>
          </cell>
          <cell r="B48" t="str">
            <v>鶴川団地センター名店会</v>
          </cell>
          <cell r="C48" t="str">
            <v>鶴川団地センター名店会外周サイン工事</v>
          </cell>
          <cell r="D48" t="str">
            <v>井上　康広</v>
          </cell>
          <cell r="E48">
            <v>40619</v>
          </cell>
          <cell r="F48">
            <v>5250000</v>
          </cell>
          <cell r="G48">
            <v>5250000</v>
          </cell>
          <cell r="H48">
            <v>3500000</v>
          </cell>
          <cell r="I48">
            <v>1750000</v>
          </cell>
          <cell r="J48">
            <v>1750000</v>
          </cell>
          <cell r="K48">
            <v>5221500</v>
          </cell>
          <cell r="L48">
            <v>5221500</v>
          </cell>
          <cell r="M48">
            <v>3481000</v>
          </cell>
          <cell r="N48">
            <v>1740000</v>
          </cell>
          <cell r="O48">
            <v>1741000</v>
          </cell>
          <cell r="P48">
            <v>19000</v>
          </cell>
          <cell r="Q48">
            <v>40756</v>
          </cell>
          <cell r="R48">
            <v>40816</v>
          </cell>
          <cell r="S48" t="str">
            <v>商店街を取り囲む塀、アーチのペイント、駐車場への誘導表示を設置など、親しみやすい商店街へのイメージアップを図る</v>
          </cell>
          <cell r="T48" t="str">
            <v>ペイントにより明るいイメージの商店街に変貌し、駐車場までのサインを設置することで車での来街者などを含め顧客拡大を図る</v>
          </cell>
          <cell r="U48" t="str">
            <v>鶴川団地センター名店会</v>
          </cell>
          <cell r="Y48" t="str">
            <v>アーチ（塗装・テント設置）2・ブロック塀2・間知石1・案内看板1・駐車場案内板2・電飾看板2・プレート誘導版6・駐車場アーチ1・</v>
          </cell>
          <cell r="Z48">
            <v>1971</v>
          </cell>
          <cell r="AB48" t="str">
            <v>アーチポール塗装</v>
          </cell>
          <cell r="AC48" t="str">
            <v>店舗裏ブロック塀及びサッシ枠塗装</v>
          </cell>
          <cell r="AD48" t="str">
            <v>道路側ブロック塀塗装</v>
          </cell>
          <cell r="AE48" t="str">
            <v>店舗側間知石洗浄及びライン塗装</v>
          </cell>
          <cell r="AF48" t="str">
            <v>案内看板設置</v>
          </cell>
          <cell r="AG48" t="str">
            <v>モニュメント化粧版貼り</v>
          </cell>
          <cell r="AH48" t="str">
            <v>入り口アーチテント設置</v>
          </cell>
          <cell r="AI48" t="str">
            <v>駐車場案内看板設置</v>
          </cell>
          <cell r="AJ48" t="str">
            <v>電飾看板</v>
          </cell>
          <cell r="AK48" t="str">
            <v>プレート誘導看板</v>
          </cell>
          <cell r="AL48" t="str">
            <v>駐車場入り口アーチ</v>
          </cell>
          <cell r="AM48" t="str">
            <v>文字加工及びキャラクター加工料</v>
          </cell>
          <cell r="AN48" t="str">
            <v>運搬及び諸経費</v>
          </cell>
          <cell r="AO48" t="str">
            <v>値引き</v>
          </cell>
          <cell r="AP48" t="str">
            <v>消費税</v>
          </cell>
          <cell r="AT48" t="str">
            <v>アーチポール塗装</v>
          </cell>
          <cell r="AU48" t="str">
            <v>店舗裏ブロック塀及びサッシ枠塗装</v>
          </cell>
          <cell r="AV48" t="str">
            <v>道路側ブロック塀塗装</v>
          </cell>
          <cell r="AW48" t="str">
            <v>店舗側間知石洗浄及びライン塗装</v>
          </cell>
          <cell r="AX48" t="str">
            <v>案内看板設置</v>
          </cell>
          <cell r="AY48" t="str">
            <v>モニュメント化粧版貼り</v>
          </cell>
          <cell r="AZ48" t="str">
            <v>入り口アーチテント設置</v>
          </cell>
          <cell r="BA48" t="str">
            <v>駐車場案内看板設置</v>
          </cell>
          <cell r="BB48" t="str">
            <v>電飾看板</v>
          </cell>
          <cell r="BC48" t="str">
            <v>プレート誘導看板</v>
          </cell>
          <cell r="BD48" t="str">
            <v>駐車場入り口アーチ</v>
          </cell>
          <cell r="BE48" t="str">
            <v>文字加工及びキャラクター加工料</v>
          </cell>
          <cell r="BF48" t="str">
            <v>運搬及び諸経費</v>
          </cell>
          <cell r="BG48" t="str">
            <v>値引き</v>
          </cell>
          <cell r="BH48" t="str">
            <v>消費税</v>
          </cell>
          <cell r="BI48">
            <v>0</v>
          </cell>
          <cell r="BJ48">
            <v>0</v>
          </cell>
          <cell r="BR48" t="str">
            <v>積立金</v>
          </cell>
          <cell r="BS48" t="str">
            <v>積立金</v>
          </cell>
          <cell r="BT48" t="str">
            <v>k2</v>
          </cell>
          <cell r="BU48" t="str">
            <v>鶴川団地センター名店会外周サイン工事</v>
          </cell>
          <cell r="BV48" t="str">
            <v>鶴川団地センター名店会</v>
          </cell>
          <cell r="BW48">
            <v>5250000</v>
          </cell>
          <cell r="BX48">
            <v>5221500</v>
          </cell>
          <cell r="BZ48" t="str">
            <v>5/1理事会で倒壊の危険のある街路灯撤去を決定
5月中旬見積
5/15総会で決定及び業者選択
6/5契約
6/19完了・検査
6/21支払い</v>
          </cell>
          <cell r="CB48" t="str">
            <v>街路灯ポール8本</v>
          </cell>
          <cell r="CC48" t="str">
            <v>撤去により、倒壊による事故等の危険が回避できた</v>
          </cell>
          <cell r="CD48" t="str">
            <v>鶴川団地センター名店会</v>
          </cell>
          <cell r="CE48" t="str">
            <v>鶴川団地センター名店会外周サイン工事</v>
          </cell>
        </row>
        <row r="49">
          <cell r="A49" t="str">
            <v>③</v>
          </cell>
          <cell r="E49" t="str">
            <v/>
          </cell>
          <cell r="U49" t="str">
            <v>③数量</v>
          </cell>
          <cell r="AB49">
            <v>2</v>
          </cell>
          <cell r="AC49">
            <v>1</v>
          </cell>
          <cell r="AD49">
            <v>1</v>
          </cell>
          <cell r="AE49">
            <v>1</v>
          </cell>
          <cell r="AF49">
            <v>1</v>
          </cell>
          <cell r="AG49">
            <v>1</v>
          </cell>
          <cell r="AH49">
            <v>2</v>
          </cell>
          <cell r="AI49">
            <v>2</v>
          </cell>
          <cell r="AJ49">
            <v>2</v>
          </cell>
          <cell r="AK49">
            <v>6</v>
          </cell>
          <cell r="AL49">
            <v>1</v>
          </cell>
          <cell r="AM49">
            <v>1</v>
          </cell>
          <cell r="AN49">
            <v>1</v>
          </cell>
          <cell r="AO49">
            <v>1</v>
          </cell>
          <cell r="AP49">
            <v>1</v>
          </cell>
          <cell r="AT49">
            <v>2</v>
          </cell>
          <cell r="AU49">
            <v>1</v>
          </cell>
          <cell r="AV49">
            <v>1</v>
          </cell>
          <cell r="AW49">
            <v>1</v>
          </cell>
          <cell r="AX49">
            <v>1</v>
          </cell>
          <cell r="AY49">
            <v>1</v>
          </cell>
          <cell r="AZ49">
            <v>2</v>
          </cell>
          <cell r="BA49">
            <v>2</v>
          </cell>
          <cell r="BB49">
            <v>2</v>
          </cell>
          <cell r="BC49">
            <v>6</v>
          </cell>
          <cell r="BD49">
            <v>1</v>
          </cell>
          <cell r="BE49">
            <v>1</v>
          </cell>
          <cell r="BF49">
            <v>1</v>
          </cell>
          <cell r="BG49">
            <v>1</v>
          </cell>
          <cell r="BH49">
            <v>1</v>
          </cell>
          <cell r="BI49">
            <v>0</v>
          </cell>
          <cell r="BJ49">
            <v>0</v>
          </cell>
          <cell r="BT49" t="str">
            <v>③</v>
          </cell>
          <cell r="BU49">
            <v>0</v>
          </cell>
        </row>
        <row r="50">
          <cell r="A50" t="str">
            <v>④</v>
          </cell>
          <cell r="E50" t="str">
            <v/>
          </cell>
          <cell r="U50" t="str">
            <v>④単価</v>
          </cell>
          <cell r="AB50">
            <v>30000</v>
          </cell>
          <cell r="AC50">
            <v>320140</v>
          </cell>
          <cell r="AD50">
            <v>375000</v>
          </cell>
          <cell r="AE50">
            <v>480700</v>
          </cell>
          <cell r="AF50">
            <v>213000</v>
          </cell>
          <cell r="AG50">
            <v>127000</v>
          </cell>
          <cell r="AH50">
            <v>800000</v>
          </cell>
          <cell r="AI50">
            <v>75000</v>
          </cell>
          <cell r="AJ50">
            <v>230000</v>
          </cell>
          <cell r="AK50">
            <v>50000</v>
          </cell>
          <cell r="AL50">
            <v>815000</v>
          </cell>
          <cell r="AM50">
            <v>300000</v>
          </cell>
          <cell r="AN50">
            <v>200000</v>
          </cell>
          <cell r="AO50">
            <v>-400840</v>
          </cell>
          <cell r="AP50">
            <v>250000</v>
          </cell>
          <cell r="AT50">
            <v>15750</v>
          </cell>
          <cell r="AU50">
            <v>320140</v>
          </cell>
          <cell r="AV50">
            <v>375000</v>
          </cell>
          <cell r="AW50">
            <v>480700</v>
          </cell>
          <cell r="AX50">
            <v>213000</v>
          </cell>
          <cell r="AY50">
            <v>127000</v>
          </cell>
          <cell r="AZ50">
            <v>800000</v>
          </cell>
          <cell r="BA50">
            <v>75000</v>
          </cell>
          <cell r="BB50">
            <v>230000</v>
          </cell>
          <cell r="BC50">
            <v>50000</v>
          </cell>
          <cell r="BD50">
            <v>815000</v>
          </cell>
          <cell r="BE50">
            <v>300000</v>
          </cell>
          <cell r="BF50">
            <v>200000</v>
          </cell>
          <cell r="BG50">
            <v>-400840</v>
          </cell>
          <cell r="BH50">
            <v>250000</v>
          </cell>
          <cell r="BI50">
            <v>0</v>
          </cell>
          <cell r="BJ50">
            <v>0</v>
          </cell>
          <cell r="BT50" t="str">
            <v>④</v>
          </cell>
          <cell r="BU50">
            <v>0</v>
          </cell>
        </row>
        <row r="51">
          <cell r="A51" t="str">
            <v>k3</v>
          </cell>
          <cell r="B51" t="str">
            <v>鶴川五丁目商栄会</v>
          </cell>
          <cell r="C51" t="str">
            <v>装飾街路灯の撤去</v>
          </cell>
          <cell r="D51" t="str">
            <v>高嶋　均</v>
          </cell>
          <cell r="E51">
            <v>40612</v>
          </cell>
          <cell r="F51">
            <v>729750</v>
          </cell>
          <cell r="G51">
            <v>729750</v>
          </cell>
          <cell r="H51">
            <v>486000</v>
          </cell>
          <cell r="I51">
            <v>243000</v>
          </cell>
          <cell r="J51">
            <v>243000</v>
          </cell>
          <cell r="K51">
            <v>584750</v>
          </cell>
          <cell r="L51">
            <v>584750</v>
          </cell>
          <cell r="M51">
            <v>389000</v>
          </cell>
          <cell r="N51">
            <v>194000</v>
          </cell>
          <cell r="O51">
            <v>195000</v>
          </cell>
          <cell r="P51">
            <v>97000</v>
          </cell>
          <cell r="Q51">
            <v>40709</v>
          </cell>
          <cell r="R51">
            <v>40739</v>
          </cell>
          <cell r="S51" t="str">
            <v xml:space="preserve"> 老朽化した街路灯を撤去する</v>
          </cell>
          <cell r="T51" t="str">
            <v>設置から30年が経過し、倒壊の危険のある街路灯を撤去することによって、人的被害発生の危険を回避できる</v>
          </cell>
          <cell r="U51" t="str">
            <v>鶴川五丁目商栄会</v>
          </cell>
          <cell r="Z51">
            <v>1981</v>
          </cell>
          <cell r="AB51" t="str">
            <v>街路灯撤去</v>
          </cell>
          <cell r="AC51" t="str">
            <v>処分費</v>
          </cell>
          <cell r="AD51" t="str">
            <v>タワー車リース</v>
          </cell>
          <cell r="AE51" t="str">
            <v>トラックリース</v>
          </cell>
          <cell r="AF51" t="str">
            <v>撤去後道路補修</v>
          </cell>
          <cell r="AG51" t="str">
            <v>人工費</v>
          </cell>
          <cell r="AH51" t="str">
            <v>東電申請料</v>
          </cell>
          <cell r="AI51" t="str">
            <v>諸経費</v>
          </cell>
          <cell r="AJ51" t="str">
            <v>消費税</v>
          </cell>
          <cell r="AT51" t="str">
            <v>基本設計料</v>
          </cell>
          <cell r="AU51" t="str">
            <v>基本デザイン制作料</v>
          </cell>
          <cell r="AV51" t="str">
            <v>基本表示画面制作</v>
          </cell>
          <cell r="AW51" t="str">
            <v>会員店舗管理プログラム</v>
          </cell>
          <cell r="AX51" t="str">
            <v>XTHML,CSS</v>
          </cell>
          <cell r="AY51" t="str">
            <v>問合せ画面作成</v>
          </cell>
          <cell r="AZ51" t="str">
            <v>イベント募集問合画面作成</v>
          </cell>
          <cell r="BA51" t="str">
            <v>広告掲載料</v>
          </cell>
          <cell r="BB51" t="str">
            <v>消費税</v>
          </cell>
          <cell r="BC51">
            <v>0</v>
          </cell>
          <cell r="BD51">
            <v>0</v>
          </cell>
          <cell r="BE51">
            <v>0</v>
          </cell>
          <cell r="BF51">
            <v>0</v>
          </cell>
          <cell r="BG51">
            <v>0</v>
          </cell>
          <cell r="BH51">
            <v>0</v>
          </cell>
          <cell r="BI51">
            <v>0</v>
          </cell>
          <cell r="BJ51">
            <v>0</v>
          </cell>
          <cell r="BR51" t="str">
            <v>積立金７割
負担金3割</v>
          </cell>
          <cell r="BS51" t="str">
            <v>積立金７割
負担金3割</v>
          </cell>
          <cell r="BT51" t="str">
            <v>k3</v>
          </cell>
          <cell r="BU51" t="str">
            <v>装飾街路灯の撤去</v>
          </cell>
          <cell r="BV51" t="str">
            <v>鶴川五丁目商栄会</v>
          </cell>
          <cell r="BW51">
            <v>729750</v>
          </cell>
          <cell r="BX51">
            <v>584750</v>
          </cell>
          <cell r="BZ51" t="str">
            <v>3月4月リューアル検討
5月事業実施を総会で決定
6月仕様を検討→見積
7月役員会で業者決定業者決定、契約
9月完了、検査
10月支払い</v>
          </cell>
          <cell r="CA51" t="str">
            <v>簡易に更新できるシステムにし、お買い得情報、イベント情報など、常に旬の商店会情報を提供できるようにする。</v>
          </cell>
          <cell r="CC51" t="str">
            <v>トップページが見やすく検索しやすくなったこと、また更新の頻度があがり、最新情報を提供できるようになったおかげで閲覧者も増え商店会のイメージアップにつながっている。</v>
          </cell>
          <cell r="CD51" t="str">
            <v>鶴川五丁目商栄会</v>
          </cell>
          <cell r="CE51" t="str">
            <v>装飾街路灯の撤去</v>
          </cell>
        </row>
        <row r="52">
          <cell r="A52" t="str">
            <v>⑤</v>
          </cell>
          <cell r="U52" t="str">
            <v>⑤数量</v>
          </cell>
          <cell r="AB52">
            <v>1</v>
          </cell>
          <cell r="AC52">
            <v>1</v>
          </cell>
          <cell r="AD52">
            <v>3</v>
          </cell>
          <cell r="AE52">
            <v>3</v>
          </cell>
          <cell r="AF52">
            <v>1</v>
          </cell>
          <cell r="AG52">
            <v>15</v>
          </cell>
          <cell r="AH52">
            <v>1</v>
          </cell>
          <cell r="AI52">
            <v>1</v>
          </cell>
          <cell r="AJ52">
            <v>1</v>
          </cell>
          <cell r="AR52">
            <v>0</v>
          </cell>
          <cell r="AS52">
            <v>0</v>
          </cell>
          <cell r="AT52">
            <v>1</v>
          </cell>
          <cell r="AU52">
            <v>5</v>
          </cell>
          <cell r="AV52">
            <v>5</v>
          </cell>
          <cell r="AW52">
            <v>18</v>
          </cell>
          <cell r="AX52">
            <v>29</v>
          </cell>
          <cell r="AY52">
            <v>4</v>
          </cell>
          <cell r="AZ52">
            <v>2</v>
          </cell>
          <cell r="BA52">
            <v>1</v>
          </cell>
          <cell r="BB52">
            <v>1</v>
          </cell>
          <cell r="BC52">
            <v>0</v>
          </cell>
          <cell r="BD52">
            <v>0</v>
          </cell>
          <cell r="BE52">
            <v>0</v>
          </cell>
          <cell r="BF52">
            <v>0</v>
          </cell>
          <cell r="BG52">
            <v>0</v>
          </cell>
          <cell r="BH52">
            <v>0</v>
          </cell>
          <cell r="BI52">
            <v>0</v>
          </cell>
          <cell r="BJ52">
            <v>0</v>
          </cell>
          <cell r="BT52" t="str">
            <v>⑤</v>
          </cell>
          <cell r="BU52">
            <v>0</v>
          </cell>
        </row>
        <row r="53">
          <cell r="A53" t="str">
            <v>⑥</v>
          </cell>
          <cell r="U53" t="str">
            <v>⑥単価</v>
          </cell>
          <cell r="AB53">
            <v>140000</v>
          </cell>
          <cell r="AC53">
            <v>50000</v>
          </cell>
          <cell r="AD53">
            <v>30000</v>
          </cell>
          <cell r="AE53">
            <v>15000</v>
          </cell>
          <cell r="AF53">
            <v>20000</v>
          </cell>
          <cell r="AG53">
            <v>20000</v>
          </cell>
          <cell r="AH53">
            <v>30000</v>
          </cell>
          <cell r="AI53">
            <v>20000</v>
          </cell>
          <cell r="AJ53">
            <v>34750</v>
          </cell>
          <cell r="AR53">
            <v>0</v>
          </cell>
          <cell r="AS53">
            <v>0</v>
          </cell>
          <cell r="AT53">
            <v>50000</v>
          </cell>
          <cell r="AU53">
            <v>20000</v>
          </cell>
          <cell r="AV53">
            <v>7000</v>
          </cell>
          <cell r="AW53">
            <v>5000</v>
          </cell>
          <cell r="AX53">
            <v>5000</v>
          </cell>
          <cell r="AY53">
            <v>5000</v>
          </cell>
          <cell r="AZ53">
            <v>5000</v>
          </cell>
          <cell r="BA53">
            <v>100000</v>
          </cell>
          <cell r="BB53">
            <v>34750</v>
          </cell>
          <cell r="BC53">
            <v>0</v>
          </cell>
          <cell r="BD53">
            <v>0</v>
          </cell>
          <cell r="BE53">
            <v>0</v>
          </cell>
          <cell r="BF53">
            <v>0</v>
          </cell>
          <cell r="BG53">
            <v>0</v>
          </cell>
          <cell r="BH53">
            <v>0</v>
          </cell>
          <cell r="BI53">
            <v>0</v>
          </cell>
          <cell r="BJ53">
            <v>0</v>
          </cell>
          <cell r="BT53" t="str">
            <v>⑥</v>
          </cell>
          <cell r="BU53">
            <v>0</v>
          </cell>
        </row>
        <row r="54">
          <cell r="A54" t="str">
            <v>k4</v>
          </cell>
          <cell r="B54" t="str">
            <v>成瀬商友会</v>
          </cell>
          <cell r="C54" t="str">
            <v>成瀬商友会ホームページ制作事業</v>
          </cell>
          <cell r="D54" t="str">
            <v>大類　武好</v>
          </cell>
          <cell r="E54">
            <v>40619</v>
          </cell>
          <cell r="F54">
            <v>666750</v>
          </cell>
          <cell r="G54">
            <v>666750</v>
          </cell>
          <cell r="H54">
            <v>444000</v>
          </cell>
          <cell r="I54">
            <v>222000</v>
          </cell>
          <cell r="J54">
            <v>222000</v>
          </cell>
          <cell r="K54">
            <v>306180</v>
          </cell>
          <cell r="L54">
            <v>306180</v>
          </cell>
          <cell r="M54">
            <v>204000</v>
          </cell>
          <cell r="N54">
            <v>102000</v>
          </cell>
          <cell r="O54">
            <v>102000</v>
          </cell>
          <cell r="P54">
            <v>240000</v>
          </cell>
          <cell r="Q54">
            <v>40634</v>
          </cell>
          <cell r="R54">
            <v>40786</v>
          </cell>
          <cell r="S54" t="str">
            <v xml:space="preserve"> 新規ホームページを開設、成瀬地域と共に歩むことを基盤として、情報発信していく</v>
          </cell>
          <cell r="T54" t="str">
            <v>会員の事業アピール、販売拡販への新たな展開を期待できる</v>
          </cell>
          <cell r="U54" t="str">
            <v>成瀬商友会</v>
          </cell>
          <cell r="X54" t="str">
            <v>新着情報、トピックス、会員ブログ、お買い得情報、イベント情報など随時更新し、活気ある商店街をアピールする。</v>
          </cell>
          <cell r="AB54" t="str">
            <v>基本設計料</v>
          </cell>
          <cell r="AC54" t="str">
            <v>基本デザイン制作料</v>
          </cell>
          <cell r="AD54" t="str">
            <v>基本表示画面制作料</v>
          </cell>
          <cell r="AE54" t="str">
            <v>XTHML,CSS,HTML</v>
          </cell>
          <cell r="AF54" t="str">
            <v>会員店舗管理プログラム</v>
          </cell>
          <cell r="AG54" t="str">
            <v>問合せ画面制作</v>
          </cell>
          <cell r="AH54" t="str">
            <v>イベント募集申込画面制作</v>
          </cell>
          <cell r="AI54" t="str">
            <v>消費税</v>
          </cell>
          <cell r="AT54" t="str">
            <v>ジャケット</v>
          </cell>
          <cell r="AU54" t="str">
            <v>転写版作成代</v>
          </cell>
          <cell r="AV54" t="str">
            <v>転写シート代</v>
          </cell>
          <cell r="AW54" t="str">
            <v>転写加工代</v>
          </cell>
          <cell r="AX54" t="str">
            <v>消費税</v>
          </cell>
          <cell r="AY54" t="str">
            <v>防犯ライト</v>
          </cell>
          <cell r="AZ54" t="str">
            <v>乾電池</v>
          </cell>
          <cell r="BA54" t="str">
            <v>消費税</v>
          </cell>
          <cell r="BB54">
            <v>0</v>
          </cell>
          <cell r="BC54">
            <v>0</v>
          </cell>
          <cell r="BD54">
            <v>0</v>
          </cell>
          <cell r="BE54">
            <v>0</v>
          </cell>
          <cell r="BF54">
            <v>0</v>
          </cell>
          <cell r="BG54">
            <v>0</v>
          </cell>
          <cell r="BH54">
            <v>0</v>
          </cell>
          <cell r="BI54">
            <v>0</v>
          </cell>
          <cell r="BJ54">
            <v>0</v>
          </cell>
          <cell r="BR54" t="str">
            <v>積立金</v>
          </cell>
          <cell r="BS54" t="str">
            <v>積立金</v>
          </cell>
          <cell r="BT54" t="str">
            <v>k4</v>
          </cell>
          <cell r="BU54" t="str">
            <v>成瀬商友会ホームページ制作事業</v>
          </cell>
          <cell r="BV54" t="str">
            <v>成瀬商友会</v>
          </cell>
          <cell r="BW54">
            <v>666750</v>
          </cell>
          <cell r="BX54">
            <v>306180</v>
          </cell>
          <cell r="BZ54" t="str">
            <v>3月役員会で検討
6月総会で事業決定
10月～11月見積,契約,納品</v>
          </cell>
          <cell r="CA54" t="str">
            <v>防犯パトロールを今後も継続して行っていくだけでなく、地域に役立つ活動の際には着用し、地域密着型商店街のイメージを定着させる。保管は各会員で行い、一斉パトロールだけでなく、随時各会員でパトロールをしていく。</v>
          </cell>
          <cell r="CB54" t="str">
            <v>防犯ジャケット50着
防犯ライト40</v>
          </cell>
          <cell r="CC54" t="str">
            <v>イメージキャラクターと名称入りのジャケットで防犯パトロールを数回実施し、地域住民とのコミュニケーションを大事にしながら防犯活動をしていることで、商店街のイメージアップにつながている。</v>
          </cell>
          <cell r="CD54" t="str">
            <v>成瀬商友会</v>
          </cell>
          <cell r="CE54" t="str">
            <v>成瀬商友会ホームページ制作事業</v>
          </cell>
        </row>
        <row r="55">
          <cell r="A55" t="str">
            <v>⑦</v>
          </cell>
          <cell r="U55" t="str">
            <v>⑨数量</v>
          </cell>
          <cell r="AB55">
            <v>1</v>
          </cell>
          <cell r="AC55">
            <v>5</v>
          </cell>
          <cell r="AD55">
            <v>5</v>
          </cell>
          <cell r="AE55">
            <v>30</v>
          </cell>
          <cell r="AF55">
            <v>30</v>
          </cell>
          <cell r="AG55">
            <v>6</v>
          </cell>
          <cell r="AH55">
            <v>6</v>
          </cell>
          <cell r="AI55">
            <v>1</v>
          </cell>
          <cell r="AR55">
            <v>0</v>
          </cell>
          <cell r="AS55">
            <v>0</v>
          </cell>
          <cell r="AT55">
            <v>50</v>
          </cell>
          <cell r="AU55">
            <v>1</v>
          </cell>
          <cell r="AV55">
            <v>50</v>
          </cell>
          <cell r="AW55">
            <v>50</v>
          </cell>
          <cell r="AX55">
            <v>1</v>
          </cell>
          <cell r="AY55">
            <v>40</v>
          </cell>
          <cell r="AZ55">
            <v>40</v>
          </cell>
          <cell r="BA55">
            <v>1</v>
          </cell>
          <cell r="BB55">
            <v>0</v>
          </cell>
          <cell r="BC55">
            <v>0</v>
          </cell>
          <cell r="BD55">
            <v>0</v>
          </cell>
          <cell r="BE55">
            <v>0</v>
          </cell>
          <cell r="BF55">
            <v>0</v>
          </cell>
          <cell r="BG55">
            <v>0</v>
          </cell>
          <cell r="BH55">
            <v>0</v>
          </cell>
          <cell r="BI55">
            <v>0</v>
          </cell>
          <cell r="BJ55">
            <v>0</v>
          </cell>
          <cell r="BT55" t="str">
            <v>⑦</v>
          </cell>
          <cell r="BU55">
            <v>0</v>
          </cell>
        </row>
        <row r="56">
          <cell r="A56" t="str">
            <v>⑧</v>
          </cell>
          <cell r="U56" t="str">
            <v>⑩単価</v>
          </cell>
          <cell r="AB56">
            <v>100000</v>
          </cell>
          <cell r="AC56">
            <v>30000</v>
          </cell>
          <cell r="AD56">
            <v>5000</v>
          </cell>
          <cell r="AE56">
            <v>5000</v>
          </cell>
          <cell r="AF56">
            <v>5000</v>
          </cell>
          <cell r="AG56">
            <v>5000</v>
          </cell>
          <cell r="AH56">
            <v>5000</v>
          </cell>
          <cell r="AI56">
            <v>31750</v>
          </cell>
          <cell r="AR56">
            <v>0</v>
          </cell>
          <cell r="AS56">
            <v>0</v>
          </cell>
          <cell r="AT56">
            <v>1690</v>
          </cell>
          <cell r="AU56">
            <v>15600</v>
          </cell>
          <cell r="AV56">
            <v>910</v>
          </cell>
          <cell r="AW56">
            <v>520</v>
          </cell>
          <cell r="AX56">
            <v>8580</v>
          </cell>
          <cell r="AY56">
            <v>2700</v>
          </cell>
          <cell r="AZ56">
            <v>300</v>
          </cell>
          <cell r="BA56">
            <v>6000</v>
          </cell>
          <cell r="BB56">
            <v>0</v>
          </cell>
          <cell r="BC56">
            <v>0</v>
          </cell>
          <cell r="BD56">
            <v>0</v>
          </cell>
          <cell r="BE56">
            <v>0</v>
          </cell>
          <cell r="BF56">
            <v>0</v>
          </cell>
          <cell r="BG56">
            <v>0</v>
          </cell>
          <cell r="BH56">
            <v>0</v>
          </cell>
          <cell r="BI56">
            <v>0</v>
          </cell>
          <cell r="BJ56">
            <v>0</v>
          </cell>
          <cell r="BT56" t="str">
            <v>⑧</v>
          </cell>
          <cell r="BU56">
            <v>0</v>
          </cell>
        </row>
        <row r="57">
          <cell r="B57">
            <v>2</v>
          </cell>
          <cell r="C57">
            <v>3</v>
          </cell>
          <cell r="D57">
            <v>4</v>
          </cell>
          <cell r="E57">
            <v>5</v>
          </cell>
          <cell r="F57">
            <v>6</v>
          </cell>
          <cell r="G57">
            <v>7</v>
          </cell>
          <cell r="H57">
            <v>8</v>
          </cell>
          <cell r="I57">
            <v>9</v>
          </cell>
          <cell r="J57">
            <v>10</v>
          </cell>
          <cell r="K57">
            <v>11</v>
          </cell>
          <cell r="L57">
            <v>12</v>
          </cell>
          <cell r="M57">
            <v>13</v>
          </cell>
          <cell r="N57">
            <v>14</v>
          </cell>
          <cell r="O57">
            <v>15</v>
          </cell>
          <cell r="P57">
            <v>16</v>
          </cell>
          <cell r="Q57">
            <v>17</v>
          </cell>
          <cell r="R57">
            <v>18</v>
          </cell>
          <cell r="S57">
            <v>19</v>
          </cell>
          <cell r="T57">
            <v>20</v>
          </cell>
          <cell r="U57">
            <v>21</v>
          </cell>
          <cell r="V57">
            <v>22</v>
          </cell>
          <cell r="W57">
            <v>23</v>
          </cell>
          <cell r="X57">
            <v>24</v>
          </cell>
          <cell r="Y57">
            <v>25</v>
          </cell>
          <cell r="Z57">
            <v>26</v>
          </cell>
          <cell r="AA57">
            <v>27</v>
          </cell>
          <cell r="AB57">
            <v>28</v>
          </cell>
          <cell r="AC57">
            <v>29</v>
          </cell>
          <cell r="AD57">
            <v>30</v>
          </cell>
          <cell r="AE57">
            <v>31</v>
          </cell>
          <cell r="AF57">
            <v>32</v>
          </cell>
          <cell r="AG57">
            <v>33</v>
          </cell>
          <cell r="AH57">
            <v>34</v>
          </cell>
          <cell r="AI57">
            <v>35</v>
          </cell>
          <cell r="AJ57">
            <v>36</v>
          </cell>
          <cell r="AK57">
            <v>37</v>
          </cell>
          <cell r="AL57">
            <v>38</v>
          </cell>
          <cell r="AM57">
            <v>39</v>
          </cell>
          <cell r="AN57">
            <v>40</v>
          </cell>
          <cell r="AO57">
            <v>41</v>
          </cell>
          <cell r="AP57">
            <v>42</v>
          </cell>
          <cell r="AQ57">
            <v>43</v>
          </cell>
          <cell r="AR57">
            <v>44</v>
          </cell>
          <cell r="AS57">
            <v>45</v>
          </cell>
          <cell r="AT57">
            <v>46</v>
          </cell>
          <cell r="AU57">
            <v>47</v>
          </cell>
          <cell r="AV57">
            <v>48</v>
          </cell>
          <cell r="AW57">
            <v>49</v>
          </cell>
          <cell r="AX57">
            <v>50</v>
          </cell>
          <cell r="AY57">
            <v>51</v>
          </cell>
          <cell r="AZ57">
            <v>52</v>
          </cell>
          <cell r="BA57">
            <v>53</v>
          </cell>
          <cell r="BB57">
            <v>54</v>
          </cell>
          <cell r="BC57">
            <v>55</v>
          </cell>
          <cell r="BD57">
            <v>56</v>
          </cell>
          <cell r="BE57">
            <v>57</v>
          </cell>
          <cell r="BF57">
            <v>58</v>
          </cell>
          <cell r="BG57">
            <v>59</v>
          </cell>
          <cell r="BH57">
            <v>60</v>
          </cell>
          <cell r="BI57">
            <v>61</v>
          </cell>
          <cell r="BJ57">
            <v>62</v>
          </cell>
          <cell r="BK57">
            <v>63</v>
          </cell>
          <cell r="BL57">
            <v>64</v>
          </cell>
          <cell r="BM57">
            <v>65</v>
          </cell>
          <cell r="BN57">
            <v>66</v>
          </cell>
          <cell r="BO57">
            <v>67</v>
          </cell>
          <cell r="BP57">
            <v>68</v>
          </cell>
          <cell r="BQ57">
            <v>69</v>
          </cell>
          <cell r="BR57">
            <v>70</v>
          </cell>
          <cell r="BS57">
            <v>71</v>
          </cell>
          <cell r="BT57">
            <v>72</v>
          </cell>
          <cell r="BU57">
            <v>73</v>
          </cell>
          <cell r="BV57">
            <v>74</v>
          </cell>
          <cell r="BW57">
            <v>75</v>
          </cell>
          <cell r="BX57">
            <v>76</v>
          </cell>
          <cell r="BY57">
            <v>77</v>
          </cell>
          <cell r="BZ57">
            <v>78</v>
          </cell>
          <cell r="CA57">
            <v>79</v>
          </cell>
          <cell r="CB57">
            <v>80</v>
          </cell>
          <cell r="CC57">
            <v>81</v>
          </cell>
          <cell r="CD57">
            <v>82</v>
          </cell>
          <cell r="CE57">
            <v>83</v>
          </cell>
        </row>
        <row r="65">
          <cell r="BT65" t="str">
            <v>⑧</v>
          </cell>
          <cell r="BU65">
            <v>0</v>
          </cell>
        </row>
        <row r="66">
          <cell r="B66">
            <v>2</v>
          </cell>
          <cell r="C66">
            <v>3</v>
          </cell>
          <cell r="D66">
            <v>4</v>
          </cell>
          <cell r="E66">
            <v>5</v>
          </cell>
          <cell r="F66">
            <v>6</v>
          </cell>
          <cell r="G66">
            <v>7</v>
          </cell>
          <cell r="H66">
            <v>8</v>
          </cell>
          <cell r="I66">
            <v>9</v>
          </cell>
          <cell r="J66">
            <v>10</v>
          </cell>
          <cell r="K66">
            <v>11</v>
          </cell>
          <cell r="L66">
            <v>12</v>
          </cell>
          <cell r="M66">
            <v>13</v>
          </cell>
          <cell r="N66">
            <v>14</v>
          </cell>
          <cell r="O66">
            <v>15</v>
          </cell>
          <cell r="P66">
            <v>16</v>
          </cell>
          <cell r="Q66">
            <v>17</v>
          </cell>
          <cell r="R66">
            <v>18</v>
          </cell>
          <cell r="S66">
            <v>19</v>
          </cell>
          <cell r="T66">
            <v>20</v>
          </cell>
          <cell r="U66">
            <v>21</v>
          </cell>
          <cell r="V66">
            <v>22</v>
          </cell>
          <cell r="W66">
            <v>23</v>
          </cell>
          <cell r="X66">
            <v>24</v>
          </cell>
          <cell r="Y66">
            <v>25</v>
          </cell>
          <cell r="Z66">
            <v>26</v>
          </cell>
          <cell r="AA66">
            <v>27</v>
          </cell>
          <cell r="AB66">
            <v>28</v>
          </cell>
          <cell r="AC66">
            <v>29</v>
          </cell>
          <cell r="AD66">
            <v>30</v>
          </cell>
          <cell r="AE66">
            <v>31</v>
          </cell>
          <cell r="AF66">
            <v>32</v>
          </cell>
          <cell r="AG66">
            <v>33</v>
          </cell>
          <cell r="AH66">
            <v>34</v>
          </cell>
          <cell r="AI66">
            <v>35</v>
          </cell>
          <cell r="AJ66">
            <v>36</v>
          </cell>
          <cell r="AK66">
            <v>37</v>
          </cell>
          <cell r="AL66">
            <v>38</v>
          </cell>
          <cell r="AM66">
            <v>39</v>
          </cell>
          <cell r="AN66">
            <v>40</v>
          </cell>
          <cell r="AO66">
            <v>41</v>
          </cell>
          <cell r="AP66">
            <v>42</v>
          </cell>
          <cell r="AQ66">
            <v>43</v>
          </cell>
          <cell r="AR66">
            <v>44</v>
          </cell>
          <cell r="AS66">
            <v>45</v>
          </cell>
          <cell r="AT66">
            <v>46</v>
          </cell>
          <cell r="AU66">
            <v>47</v>
          </cell>
          <cell r="AV66">
            <v>48</v>
          </cell>
          <cell r="AW66">
            <v>49</v>
          </cell>
          <cell r="AX66">
            <v>50</v>
          </cell>
          <cell r="AY66">
            <v>51</v>
          </cell>
          <cell r="AZ66">
            <v>52</v>
          </cell>
          <cell r="BA66">
            <v>53</v>
          </cell>
          <cell r="BB66">
            <v>54</v>
          </cell>
          <cell r="BC66">
            <v>55</v>
          </cell>
          <cell r="BD66">
            <v>56</v>
          </cell>
          <cell r="BE66">
            <v>57</v>
          </cell>
          <cell r="BF66">
            <v>58</v>
          </cell>
          <cell r="BG66">
            <v>59</v>
          </cell>
          <cell r="BH66">
            <v>60</v>
          </cell>
          <cell r="BI66">
            <v>61</v>
          </cell>
          <cell r="BJ66">
            <v>62</v>
          </cell>
          <cell r="BK66">
            <v>63</v>
          </cell>
          <cell r="BL66">
            <v>64</v>
          </cell>
          <cell r="BM66">
            <v>65</v>
          </cell>
          <cell r="BN66">
            <v>66</v>
          </cell>
          <cell r="BO66">
            <v>67</v>
          </cell>
          <cell r="BP66">
            <v>68</v>
          </cell>
          <cell r="BQ66">
            <v>69</v>
          </cell>
          <cell r="BR66">
            <v>70</v>
          </cell>
          <cell r="BS66">
            <v>71</v>
          </cell>
          <cell r="BT66">
            <v>72</v>
          </cell>
          <cell r="BU66">
            <v>73</v>
          </cell>
          <cell r="BV66">
            <v>74</v>
          </cell>
          <cell r="BW66">
            <v>75</v>
          </cell>
          <cell r="BX66">
            <v>76</v>
          </cell>
          <cell r="BY66">
            <v>77</v>
          </cell>
          <cell r="BZ66">
            <v>78</v>
          </cell>
          <cell r="CA66">
            <v>79</v>
          </cell>
          <cell r="CB66">
            <v>80</v>
          </cell>
          <cell r="CC66">
            <v>81</v>
          </cell>
          <cell r="CD66">
            <v>82</v>
          </cell>
          <cell r="CE66">
            <v>83</v>
          </cell>
        </row>
        <row r="67">
          <cell r="N67" t="str">
            <v>＜</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CD4C4B-07F3-4BF9-9651-6E53D5D1B093}">
  <sheetPr>
    <tabColor rgb="FF00B0F0"/>
    <pageSetUpPr fitToPage="1"/>
  </sheetPr>
  <dimension ref="A1:P55"/>
  <sheetViews>
    <sheetView showGridLines="0" tabSelected="1" view="pageBreakPreview" topLeftCell="B3" zoomScaleNormal="100" zoomScaleSheetLayoutView="100" workbookViewId="0">
      <selection activeCell="G47" sqref="G47"/>
    </sheetView>
  </sheetViews>
  <sheetFormatPr defaultColWidth="9" defaultRowHeight="13.5" x14ac:dyDescent="0.15"/>
  <cols>
    <col min="1" max="1" width="2.625" style="1" customWidth="1"/>
    <col min="2" max="2" width="1.875" style="1" customWidth="1"/>
    <col min="3" max="3" width="17.625" style="1" customWidth="1"/>
    <col min="4" max="4" width="9.375" style="1" customWidth="1"/>
    <col min="5" max="5" width="11.25" style="1" customWidth="1"/>
    <col min="6" max="6" width="13.625" style="1" customWidth="1"/>
    <col min="7" max="8" width="12.5" style="1" customWidth="1"/>
    <col min="9" max="9" width="13.625" style="1" customWidth="1"/>
    <col min="10" max="10" width="8" style="1" customWidth="1"/>
    <col min="11" max="11" width="3.125" style="1" customWidth="1"/>
    <col min="12" max="16384" width="9" style="1"/>
  </cols>
  <sheetData>
    <row r="1" spans="1:16" ht="14.25" thickBot="1" x14ac:dyDescent="0.2"/>
    <row r="2" spans="1:16" ht="15" customHeight="1" x14ac:dyDescent="0.15">
      <c r="B2" s="65" t="s">
        <v>28</v>
      </c>
      <c r="C2" s="66"/>
      <c r="D2" s="66"/>
      <c r="E2" s="66"/>
      <c r="F2" s="66"/>
      <c r="G2" s="66"/>
      <c r="H2" s="66"/>
      <c r="I2" s="66"/>
      <c r="J2" s="66"/>
      <c r="K2" s="48"/>
    </row>
    <row r="3" spans="1:16" ht="24.75" customHeight="1" x14ac:dyDescent="0.15">
      <c r="B3" s="18"/>
      <c r="C3" s="47"/>
      <c r="D3" s="47"/>
      <c r="E3" s="47"/>
      <c r="F3" s="46"/>
      <c r="G3" s="45" t="s">
        <v>27</v>
      </c>
      <c r="H3" s="67"/>
      <c r="I3" s="68"/>
      <c r="J3" s="69"/>
      <c r="K3" s="5"/>
    </row>
    <row r="4" spans="1:16" ht="24.75" customHeight="1" x14ac:dyDescent="0.15">
      <c r="B4" s="18"/>
      <c r="C4" s="47"/>
      <c r="D4" s="47"/>
      <c r="E4" s="47"/>
      <c r="F4" s="46"/>
      <c r="G4" s="45" t="s">
        <v>26</v>
      </c>
      <c r="H4" s="67"/>
      <c r="I4" s="68"/>
      <c r="J4" s="69"/>
      <c r="K4" s="5"/>
    </row>
    <row r="5" spans="1:16" ht="15.75" customHeight="1" x14ac:dyDescent="0.15">
      <c r="B5" s="18"/>
      <c r="C5" s="70" t="s">
        <v>25</v>
      </c>
      <c r="D5" s="70"/>
      <c r="E5" s="70"/>
      <c r="F5" s="70"/>
      <c r="G5" s="70"/>
      <c r="H5" s="70"/>
      <c r="I5" s="70"/>
      <c r="J5" s="70"/>
      <c r="K5" s="5"/>
    </row>
    <row r="6" spans="1:16" ht="18" customHeight="1" x14ac:dyDescent="0.15">
      <c r="B6" s="18"/>
      <c r="C6" s="59" t="s">
        <v>24</v>
      </c>
      <c r="D6" s="59" t="s">
        <v>23</v>
      </c>
      <c r="E6" s="59" t="s">
        <v>22</v>
      </c>
      <c r="F6" s="61" t="s">
        <v>21</v>
      </c>
      <c r="G6" s="63"/>
      <c r="H6" s="64"/>
      <c r="I6" s="59" t="s">
        <v>20</v>
      </c>
      <c r="J6" s="59" t="s">
        <v>19</v>
      </c>
      <c r="K6" s="5"/>
    </row>
    <row r="7" spans="1:16" ht="18" customHeight="1" x14ac:dyDescent="0.15">
      <c r="A7" s="44"/>
      <c r="B7" s="18"/>
      <c r="C7" s="60"/>
      <c r="D7" s="60"/>
      <c r="E7" s="60"/>
      <c r="F7" s="62"/>
      <c r="G7" s="43" t="s">
        <v>18</v>
      </c>
      <c r="H7" s="42" t="s">
        <v>17</v>
      </c>
      <c r="I7" s="60"/>
      <c r="J7" s="60"/>
      <c r="K7" s="5"/>
    </row>
    <row r="8" spans="1:16" ht="18" customHeight="1" x14ac:dyDescent="0.15">
      <c r="A8" s="41"/>
      <c r="B8" s="18"/>
      <c r="C8" s="49" t="s">
        <v>16</v>
      </c>
      <c r="D8" s="50"/>
      <c r="E8" s="51"/>
      <c r="F8" s="26">
        <f>SUM(F9:F13)</f>
        <v>0</v>
      </c>
      <c r="G8" s="26">
        <f>SUM(G9:G13)</f>
        <v>0</v>
      </c>
      <c r="H8" s="26">
        <f>SUM(H9:H13)</f>
        <v>0</v>
      </c>
      <c r="I8" s="26"/>
      <c r="J8" s="25"/>
      <c r="K8" s="5"/>
    </row>
    <row r="9" spans="1:16" ht="18" customHeight="1" x14ac:dyDescent="0.15">
      <c r="B9" s="18"/>
      <c r="C9" s="29"/>
      <c r="D9" s="24"/>
      <c r="E9" s="24"/>
      <c r="F9" s="20">
        <f>D9*E9</f>
        <v>0</v>
      </c>
      <c r="G9" s="20">
        <f>F9-H9</f>
        <v>0</v>
      </c>
      <c r="H9" s="20"/>
      <c r="I9" s="22"/>
      <c r="J9" s="19"/>
      <c r="K9" s="5"/>
    </row>
    <row r="10" spans="1:16" ht="18" customHeight="1" x14ac:dyDescent="0.15">
      <c r="B10" s="18"/>
      <c r="C10" s="29"/>
      <c r="D10" s="24"/>
      <c r="E10" s="24"/>
      <c r="F10" s="20">
        <f>D10*E10</f>
        <v>0</v>
      </c>
      <c r="G10" s="20">
        <f>F10-H10</f>
        <v>0</v>
      </c>
      <c r="H10" s="20"/>
      <c r="I10" s="22"/>
      <c r="J10" s="19"/>
      <c r="K10" s="5"/>
    </row>
    <row r="11" spans="1:16" ht="18" customHeight="1" x14ac:dyDescent="0.15">
      <c r="B11" s="18"/>
      <c r="C11" s="31"/>
      <c r="D11" s="24"/>
      <c r="E11" s="24"/>
      <c r="F11" s="20">
        <f>D11*E11</f>
        <v>0</v>
      </c>
      <c r="G11" s="20">
        <f>F11-H11</f>
        <v>0</v>
      </c>
      <c r="H11" s="20"/>
      <c r="I11" s="22"/>
      <c r="J11" s="19"/>
      <c r="K11" s="5"/>
      <c r="L11" s="33"/>
      <c r="M11" s="32"/>
      <c r="N11" s="32"/>
      <c r="O11" s="32"/>
      <c r="P11" s="32"/>
    </row>
    <row r="12" spans="1:16" ht="18" customHeight="1" x14ac:dyDescent="0.15">
      <c r="B12" s="18"/>
      <c r="C12" s="31"/>
      <c r="D12" s="24"/>
      <c r="E12" s="40"/>
      <c r="F12" s="20">
        <f>D12*E12</f>
        <v>0</v>
      </c>
      <c r="G12" s="20">
        <f>F12-H12</f>
        <v>0</v>
      </c>
      <c r="H12" s="20"/>
      <c r="I12" s="22"/>
      <c r="J12" s="19"/>
      <c r="K12" s="5"/>
      <c r="L12" s="33"/>
      <c r="M12" s="37"/>
      <c r="N12" s="32"/>
      <c r="O12" s="32"/>
      <c r="P12" s="32"/>
    </row>
    <row r="13" spans="1:16" ht="18" customHeight="1" x14ac:dyDescent="0.15">
      <c r="B13" s="18"/>
      <c r="C13" s="39"/>
      <c r="D13" s="24"/>
      <c r="E13" s="24"/>
      <c r="F13" s="20">
        <f>D13*E13</f>
        <v>0</v>
      </c>
      <c r="G13" s="20">
        <f>F13-H13</f>
        <v>0</v>
      </c>
      <c r="H13" s="20"/>
      <c r="I13" s="22"/>
      <c r="J13" s="31"/>
      <c r="K13" s="38"/>
      <c r="L13" s="33"/>
      <c r="M13" s="37"/>
      <c r="N13" s="32"/>
      <c r="O13" s="32"/>
      <c r="P13" s="32"/>
    </row>
    <row r="14" spans="1:16" ht="18" customHeight="1" x14ac:dyDescent="0.15">
      <c r="B14" s="18"/>
      <c r="C14" s="49" t="s">
        <v>15</v>
      </c>
      <c r="D14" s="50"/>
      <c r="E14" s="51"/>
      <c r="F14" s="26">
        <f>SUM(F15:F19)</f>
        <v>0</v>
      </c>
      <c r="G14" s="26">
        <f>SUM(G15:G19)</f>
        <v>0</v>
      </c>
      <c r="H14" s="26">
        <f>SUM(H15:H19)</f>
        <v>0</v>
      </c>
      <c r="I14" s="26"/>
      <c r="J14" s="25"/>
      <c r="K14" s="27"/>
      <c r="L14" s="33"/>
      <c r="M14" s="37"/>
      <c r="N14" s="32"/>
      <c r="O14" s="32"/>
      <c r="P14" s="32"/>
    </row>
    <row r="15" spans="1:16" ht="18" customHeight="1" x14ac:dyDescent="0.15">
      <c r="B15" s="18"/>
      <c r="C15" s="31"/>
      <c r="D15" s="24"/>
      <c r="E15" s="24"/>
      <c r="F15" s="20">
        <f>D15*E15</f>
        <v>0</v>
      </c>
      <c r="G15" s="20">
        <f>F15-H15</f>
        <v>0</v>
      </c>
      <c r="H15" s="20"/>
      <c r="I15" s="22"/>
      <c r="J15" s="31"/>
      <c r="K15" s="27"/>
    </row>
    <row r="16" spans="1:16" ht="18" customHeight="1" x14ac:dyDescent="0.15">
      <c r="B16" s="18"/>
      <c r="C16" s="31"/>
      <c r="D16" s="24"/>
      <c r="E16" s="24"/>
      <c r="F16" s="20">
        <f>D16*E16</f>
        <v>0</v>
      </c>
      <c r="G16" s="20">
        <f>F16-H16</f>
        <v>0</v>
      </c>
      <c r="H16" s="20"/>
      <c r="I16" s="20"/>
      <c r="J16" s="31"/>
      <c r="K16" s="27"/>
    </row>
    <row r="17" spans="2:16" ht="18" customHeight="1" x14ac:dyDescent="0.15">
      <c r="B17" s="18"/>
      <c r="C17" s="31"/>
      <c r="D17" s="24"/>
      <c r="E17" s="24"/>
      <c r="F17" s="20">
        <f>D17*E17</f>
        <v>0</v>
      </c>
      <c r="G17" s="20">
        <f>F17-H17</f>
        <v>0</v>
      </c>
      <c r="H17" s="20"/>
      <c r="I17" s="20"/>
      <c r="J17" s="31"/>
      <c r="K17" s="27"/>
      <c r="L17" s="33"/>
      <c r="M17" s="32"/>
      <c r="N17" s="32"/>
      <c r="O17" s="32"/>
      <c r="P17" s="32"/>
    </row>
    <row r="18" spans="2:16" ht="18" customHeight="1" x14ac:dyDescent="0.15">
      <c r="B18" s="18"/>
      <c r="C18" s="31"/>
      <c r="D18" s="24"/>
      <c r="E18" s="24"/>
      <c r="F18" s="20">
        <f>D18*E18</f>
        <v>0</v>
      </c>
      <c r="G18" s="20">
        <f>F18-H18</f>
        <v>0</v>
      </c>
      <c r="H18" s="20"/>
      <c r="I18" s="36"/>
      <c r="J18" s="35"/>
      <c r="K18" s="34"/>
    </row>
    <row r="19" spans="2:16" ht="18" customHeight="1" x14ac:dyDescent="0.15">
      <c r="B19" s="18"/>
      <c r="C19" s="31"/>
      <c r="D19" s="24"/>
      <c r="E19" s="24"/>
      <c r="F19" s="20">
        <f>D19*E19</f>
        <v>0</v>
      </c>
      <c r="G19" s="20">
        <f>F19-H19</f>
        <v>0</v>
      </c>
      <c r="H19" s="20"/>
      <c r="I19" s="20"/>
      <c r="J19" s="31"/>
      <c r="K19" s="27"/>
      <c r="L19" s="33"/>
      <c r="M19" s="32"/>
      <c r="N19" s="32"/>
      <c r="O19" s="32"/>
      <c r="P19" s="32"/>
    </row>
    <row r="20" spans="2:16" ht="18" customHeight="1" x14ac:dyDescent="0.15">
      <c r="B20" s="18"/>
      <c r="C20" s="49" t="s">
        <v>14</v>
      </c>
      <c r="D20" s="50"/>
      <c r="E20" s="51"/>
      <c r="F20" s="26">
        <f>SUM(F21:F25)</f>
        <v>0</v>
      </c>
      <c r="G20" s="26">
        <f>SUM(G21:G25)</f>
        <v>0</v>
      </c>
      <c r="H20" s="26">
        <f>SUM(H21:H25)</f>
        <v>0</v>
      </c>
      <c r="I20" s="26"/>
      <c r="J20" s="25"/>
      <c r="K20" s="5"/>
    </row>
    <row r="21" spans="2:16" ht="18" customHeight="1" x14ac:dyDescent="0.15">
      <c r="B21" s="18"/>
      <c r="C21" s="31"/>
      <c r="D21" s="24"/>
      <c r="E21" s="24"/>
      <c r="F21" s="20">
        <f>D21*E21</f>
        <v>0</v>
      </c>
      <c r="G21" s="20">
        <f>F21-H21</f>
        <v>0</v>
      </c>
      <c r="H21" s="20"/>
      <c r="I21" s="22"/>
      <c r="J21" s="31"/>
      <c r="K21" s="27"/>
    </row>
    <row r="22" spans="2:16" ht="18" customHeight="1" x14ac:dyDescent="0.15">
      <c r="B22" s="18"/>
      <c r="C22" s="31"/>
      <c r="D22" s="24"/>
      <c r="E22" s="24"/>
      <c r="F22" s="20">
        <f>D22*E22</f>
        <v>0</v>
      </c>
      <c r="G22" s="20">
        <f>F22-H22</f>
        <v>0</v>
      </c>
      <c r="H22" s="20"/>
      <c r="I22" s="20"/>
      <c r="J22" s="31"/>
      <c r="K22" s="27"/>
    </row>
    <row r="23" spans="2:16" ht="18" customHeight="1" x14ac:dyDescent="0.15">
      <c r="B23" s="18"/>
      <c r="C23" s="31"/>
      <c r="D23" s="24"/>
      <c r="E23" s="24"/>
      <c r="F23" s="20">
        <f>D23*E23</f>
        <v>0</v>
      </c>
      <c r="G23" s="20">
        <f>F23-H23</f>
        <v>0</v>
      </c>
      <c r="H23" s="20"/>
      <c r="I23" s="20"/>
      <c r="J23" s="31"/>
      <c r="K23" s="27"/>
      <c r="L23" s="33"/>
      <c r="M23" s="32"/>
      <c r="N23" s="32"/>
      <c r="O23" s="32"/>
      <c r="P23" s="32"/>
    </row>
    <row r="24" spans="2:16" ht="18" customHeight="1" x14ac:dyDescent="0.15">
      <c r="B24" s="18"/>
      <c r="C24" s="31"/>
      <c r="D24" s="24"/>
      <c r="E24" s="24"/>
      <c r="F24" s="20">
        <f>D24*E24</f>
        <v>0</v>
      </c>
      <c r="G24" s="20">
        <f>F24-H24</f>
        <v>0</v>
      </c>
      <c r="H24" s="20"/>
      <c r="I24" s="36"/>
      <c r="J24" s="35"/>
      <c r="K24" s="34"/>
    </row>
    <row r="25" spans="2:16" ht="18" customHeight="1" x14ac:dyDescent="0.15">
      <c r="B25" s="18"/>
      <c r="C25" s="31"/>
      <c r="D25" s="24"/>
      <c r="E25" s="24"/>
      <c r="F25" s="20">
        <f>D25*E25</f>
        <v>0</v>
      </c>
      <c r="G25" s="20">
        <f>F25-H25</f>
        <v>0</v>
      </c>
      <c r="H25" s="20"/>
      <c r="I25" s="20"/>
      <c r="J25" s="31"/>
      <c r="K25" s="27"/>
      <c r="L25" s="33"/>
      <c r="M25" s="32"/>
      <c r="N25" s="32"/>
      <c r="O25" s="32"/>
      <c r="P25" s="32"/>
    </row>
    <row r="26" spans="2:16" ht="18" customHeight="1" x14ac:dyDescent="0.15">
      <c r="B26" s="18"/>
      <c r="C26" s="49" t="s">
        <v>13</v>
      </c>
      <c r="D26" s="50"/>
      <c r="E26" s="51"/>
      <c r="F26" s="26">
        <f>SUM(F27:F29)</f>
        <v>0</v>
      </c>
      <c r="G26" s="26">
        <f>SUM(G27:G29)</f>
        <v>0</v>
      </c>
      <c r="H26" s="26">
        <f>SUM(H27:H29)</f>
        <v>0</v>
      </c>
      <c r="I26" s="26"/>
      <c r="J26" s="25"/>
      <c r="K26" s="27"/>
    </row>
    <row r="27" spans="2:16" ht="18" customHeight="1" x14ac:dyDescent="0.15">
      <c r="B27" s="18"/>
      <c r="C27" s="31"/>
      <c r="D27" s="24"/>
      <c r="E27" s="24"/>
      <c r="F27" s="20">
        <f>D27*E27</f>
        <v>0</v>
      </c>
      <c r="G27" s="20">
        <f>F27-H27</f>
        <v>0</v>
      </c>
      <c r="H27" s="20"/>
      <c r="I27" s="22"/>
      <c r="J27" s="31"/>
      <c r="K27" s="27"/>
    </row>
    <row r="28" spans="2:16" ht="18" customHeight="1" x14ac:dyDescent="0.15">
      <c r="B28" s="18"/>
      <c r="C28" s="31"/>
      <c r="D28" s="24"/>
      <c r="E28" s="24"/>
      <c r="F28" s="20">
        <f>D28*E28</f>
        <v>0</v>
      </c>
      <c r="G28" s="20">
        <f>F28-H28</f>
        <v>0</v>
      </c>
      <c r="H28" s="20"/>
      <c r="I28" s="20"/>
      <c r="J28" s="31"/>
      <c r="K28" s="27"/>
    </row>
    <row r="29" spans="2:16" ht="18" customHeight="1" x14ac:dyDescent="0.15">
      <c r="B29" s="18"/>
      <c r="C29" s="31"/>
      <c r="D29" s="24"/>
      <c r="E29" s="24"/>
      <c r="F29" s="20">
        <f>D29*E29</f>
        <v>0</v>
      </c>
      <c r="G29" s="20">
        <f>F29-H29</f>
        <v>0</v>
      </c>
      <c r="H29" s="20"/>
      <c r="I29" s="20"/>
      <c r="J29" s="31"/>
      <c r="K29" s="27"/>
      <c r="L29" s="33"/>
      <c r="M29" s="32"/>
      <c r="N29" s="32"/>
      <c r="O29" s="32"/>
      <c r="P29" s="32"/>
    </row>
    <row r="30" spans="2:16" ht="18" customHeight="1" x14ac:dyDescent="0.15">
      <c r="B30" s="18"/>
      <c r="C30" s="49" t="s">
        <v>12</v>
      </c>
      <c r="D30" s="50"/>
      <c r="E30" s="51"/>
      <c r="F30" s="26">
        <f>SUM(F31:F35)</f>
        <v>0</v>
      </c>
      <c r="G30" s="26">
        <f>SUM(G31:G35)</f>
        <v>0</v>
      </c>
      <c r="H30" s="26">
        <f>SUM(H31:H35)</f>
        <v>0</v>
      </c>
      <c r="I30" s="26"/>
      <c r="J30" s="25"/>
      <c r="K30" s="27"/>
    </row>
    <row r="31" spans="2:16" ht="18" customHeight="1" x14ac:dyDescent="0.15">
      <c r="B31" s="18"/>
      <c r="C31" s="31"/>
      <c r="D31" s="24"/>
      <c r="E31" s="24"/>
      <c r="F31" s="20">
        <f>D31*E31</f>
        <v>0</v>
      </c>
      <c r="G31" s="20">
        <f>F31-H31</f>
        <v>0</v>
      </c>
      <c r="H31" s="20"/>
      <c r="I31" s="22"/>
      <c r="J31" s="31"/>
      <c r="K31" s="27"/>
    </row>
    <row r="32" spans="2:16" ht="18" customHeight="1" x14ac:dyDescent="0.15">
      <c r="B32" s="18"/>
      <c r="C32" s="31"/>
      <c r="D32" s="24"/>
      <c r="E32" s="24"/>
      <c r="F32" s="20">
        <f>D32*E32</f>
        <v>0</v>
      </c>
      <c r="G32" s="20">
        <f>F32-H32</f>
        <v>0</v>
      </c>
      <c r="H32" s="20"/>
      <c r="I32" s="20"/>
      <c r="J32" s="31"/>
      <c r="K32" s="27"/>
    </row>
    <row r="33" spans="2:11" ht="18" customHeight="1" x14ac:dyDescent="0.15">
      <c r="B33" s="18"/>
      <c r="C33" s="30"/>
      <c r="D33" s="24"/>
      <c r="E33" s="24"/>
      <c r="F33" s="20">
        <f>D33*E33</f>
        <v>0</v>
      </c>
      <c r="G33" s="20">
        <f>F33-H33</f>
        <v>0</v>
      </c>
      <c r="H33" s="20"/>
      <c r="I33" s="20"/>
      <c r="J33" s="28"/>
      <c r="K33" s="27"/>
    </row>
    <row r="34" spans="2:11" ht="18" customHeight="1" x14ac:dyDescent="0.15">
      <c r="B34" s="18"/>
      <c r="C34" s="30"/>
      <c r="D34" s="24"/>
      <c r="E34" s="24"/>
      <c r="F34" s="20">
        <f>D34*E34</f>
        <v>0</v>
      </c>
      <c r="G34" s="20">
        <f>F34-H34</f>
        <v>0</v>
      </c>
      <c r="H34" s="20"/>
      <c r="I34" s="20"/>
      <c r="J34" s="28"/>
      <c r="K34" s="27"/>
    </row>
    <row r="35" spans="2:11" ht="18" customHeight="1" x14ac:dyDescent="0.15">
      <c r="B35" s="18"/>
      <c r="C35" s="29"/>
      <c r="D35" s="24"/>
      <c r="E35" s="24"/>
      <c r="F35" s="20">
        <f>D35*E35</f>
        <v>0</v>
      </c>
      <c r="G35" s="20">
        <f>F35-H35</f>
        <v>0</v>
      </c>
      <c r="H35" s="20"/>
      <c r="I35" s="20"/>
      <c r="J35" s="28"/>
      <c r="K35" s="27"/>
    </row>
    <row r="36" spans="2:11" ht="18" customHeight="1" x14ac:dyDescent="0.15">
      <c r="B36" s="18"/>
      <c r="C36" s="49" t="s">
        <v>11</v>
      </c>
      <c r="D36" s="50"/>
      <c r="E36" s="51"/>
      <c r="F36" s="26">
        <f>SUM(F37:F44)</f>
        <v>0</v>
      </c>
      <c r="G36" s="26">
        <f>SUM(G37:G44)</f>
        <v>0</v>
      </c>
      <c r="H36" s="26">
        <f>SUM(H37:H44)</f>
        <v>0</v>
      </c>
      <c r="I36" s="26"/>
      <c r="J36" s="25"/>
      <c r="K36" s="5"/>
    </row>
    <row r="37" spans="2:11" ht="18" customHeight="1" x14ac:dyDescent="0.15">
      <c r="B37" s="18"/>
      <c r="C37" s="21"/>
      <c r="D37" s="24"/>
      <c r="E37" s="20"/>
      <c r="F37" s="20">
        <f t="shared" ref="F37:F44" si="0">D37*E37</f>
        <v>0</v>
      </c>
      <c r="G37" s="20">
        <f t="shared" ref="G37:G44" si="1">F37-H37</f>
        <v>0</v>
      </c>
      <c r="H37" s="20"/>
      <c r="I37" s="22"/>
      <c r="J37" s="19"/>
      <c r="K37" s="5"/>
    </row>
    <row r="38" spans="2:11" ht="18" customHeight="1" x14ac:dyDescent="0.15">
      <c r="B38" s="18"/>
      <c r="C38" s="21"/>
      <c r="D38" s="24"/>
      <c r="E38" s="20"/>
      <c r="F38" s="20">
        <f t="shared" si="0"/>
        <v>0</v>
      </c>
      <c r="G38" s="20">
        <f t="shared" si="1"/>
        <v>0</v>
      </c>
      <c r="H38" s="20"/>
      <c r="I38" s="22"/>
      <c r="J38" s="19"/>
      <c r="K38" s="5"/>
    </row>
    <row r="39" spans="2:11" ht="18" customHeight="1" x14ac:dyDescent="0.15">
      <c r="B39" s="18"/>
      <c r="C39" s="21"/>
      <c r="D39" s="24"/>
      <c r="E39" s="20"/>
      <c r="F39" s="20">
        <f t="shared" si="0"/>
        <v>0</v>
      </c>
      <c r="G39" s="20">
        <f t="shared" si="1"/>
        <v>0</v>
      </c>
      <c r="H39" s="20"/>
      <c r="I39" s="22"/>
      <c r="J39" s="19"/>
      <c r="K39" s="5"/>
    </row>
    <row r="40" spans="2:11" ht="18" customHeight="1" x14ac:dyDescent="0.15">
      <c r="B40" s="18"/>
      <c r="C40" s="21"/>
      <c r="D40" s="24"/>
      <c r="E40" s="20"/>
      <c r="F40" s="20">
        <f t="shared" si="0"/>
        <v>0</v>
      </c>
      <c r="G40" s="20">
        <f t="shared" si="1"/>
        <v>0</v>
      </c>
      <c r="H40" s="20"/>
      <c r="I40" s="22"/>
      <c r="J40" s="19"/>
      <c r="K40" s="5"/>
    </row>
    <row r="41" spans="2:11" ht="18" customHeight="1" x14ac:dyDescent="0.15">
      <c r="B41" s="18"/>
      <c r="C41" s="21"/>
      <c r="D41" s="24"/>
      <c r="E41" s="20"/>
      <c r="F41" s="20">
        <f t="shared" si="0"/>
        <v>0</v>
      </c>
      <c r="G41" s="20">
        <f t="shared" si="1"/>
        <v>0</v>
      </c>
      <c r="H41" s="20"/>
      <c r="I41" s="22"/>
      <c r="J41" s="19"/>
      <c r="K41" s="5"/>
    </row>
    <row r="42" spans="2:11" ht="18" customHeight="1" x14ac:dyDescent="0.15">
      <c r="B42" s="18"/>
      <c r="C42" s="21"/>
      <c r="D42" s="24"/>
      <c r="E42" s="20"/>
      <c r="F42" s="20">
        <f t="shared" si="0"/>
        <v>0</v>
      </c>
      <c r="G42" s="20">
        <f t="shared" si="1"/>
        <v>0</v>
      </c>
      <c r="H42" s="20"/>
      <c r="I42" s="20"/>
      <c r="J42" s="19"/>
      <c r="K42" s="5"/>
    </row>
    <row r="43" spans="2:11" ht="18" customHeight="1" x14ac:dyDescent="0.15">
      <c r="B43" s="18"/>
      <c r="C43" s="21"/>
      <c r="D43" s="24"/>
      <c r="E43" s="20"/>
      <c r="F43" s="20">
        <f t="shared" si="0"/>
        <v>0</v>
      </c>
      <c r="G43" s="20">
        <f t="shared" si="1"/>
        <v>0</v>
      </c>
      <c r="H43" s="20"/>
      <c r="I43" s="22"/>
      <c r="J43" s="19"/>
      <c r="K43" s="5"/>
    </row>
    <row r="44" spans="2:11" ht="18" customHeight="1" x14ac:dyDescent="0.15">
      <c r="B44" s="18"/>
      <c r="C44" s="21"/>
      <c r="D44" s="24"/>
      <c r="E44" s="20"/>
      <c r="F44" s="20">
        <f t="shared" si="0"/>
        <v>0</v>
      </c>
      <c r="G44" s="20">
        <f t="shared" si="1"/>
        <v>0</v>
      </c>
      <c r="H44" s="20"/>
      <c r="I44" s="22"/>
      <c r="J44" s="19"/>
      <c r="K44" s="5"/>
    </row>
    <row r="45" spans="2:11" ht="18" customHeight="1" x14ac:dyDescent="0.15">
      <c r="B45" s="18"/>
      <c r="C45" s="54" t="s">
        <v>10</v>
      </c>
      <c r="D45" s="55"/>
      <c r="E45" s="55"/>
      <c r="F45" s="23">
        <f>SUM(F8,F14,F20,F26,F30,F36)</f>
        <v>0</v>
      </c>
      <c r="G45" s="23">
        <f>SUM(G8,G14,G20,G26,G30,G36)</f>
        <v>0</v>
      </c>
      <c r="H45" s="23">
        <f>SUM(H8,H14,H20,H26,H30,H36)</f>
        <v>0</v>
      </c>
      <c r="I45" s="23"/>
      <c r="J45" s="23"/>
      <c r="K45" s="5"/>
    </row>
    <row r="46" spans="2:11" ht="18" customHeight="1" x14ac:dyDescent="0.15">
      <c r="B46" s="18"/>
      <c r="C46" s="21" t="s">
        <v>9</v>
      </c>
      <c r="D46" s="20"/>
      <c r="E46" s="20"/>
      <c r="F46" s="20">
        <f>D46*E46</f>
        <v>0</v>
      </c>
      <c r="G46" s="20">
        <f>F46-H46</f>
        <v>0</v>
      </c>
      <c r="H46" s="20"/>
      <c r="I46" s="22"/>
      <c r="J46" s="19"/>
      <c r="K46" s="5"/>
    </row>
    <row r="47" spans="2:11" ht="18" customHeight="1" x14ac:dyDescent="0.15">
      <c r="B47" s="18"/>
      <c r="C47" s="21"/>
      <c r="D47" s="20"/>
      <c r="E47" s="20"/>
      <c r="F47" s="20">
        <f>D47*E47</f>
        <v>0</v>
      </c>
      <c r="G47" s="20">
        <f>F47-H47</f>
        <v>0</v>
      </c>
      <c r="H47" s="20"/>
      <c r="I47" s="20"/>
      <c r="J47" s="19"/>
      <c r="K47" s="5"/>
    </row>
    <row r="48" spans="2:11" ht="18" customHeight="1" x14ac:dyDescent="0.15">
      <c r="B48" s="18"/>
      <c r="C48" s="56" t="s">
        <v>8</v>
      </c>
      <c r="D48" s="57"/>
      <c r="E48" s="58"/>
      <c r="F48" s="17">
        <f>SUM(F46:F47)</f>
        <v>0</v>
      </c>
      <c r="G48" s="17">
        <f>SUM(G46:G47)</f>
        <v>0</v>
      </c>
      <c r="H48" s="17">
        <f>SUM(H46:H47)</f>
        <v>0</v>
      </c>
      <c r="I48" s="17"/>
      <c r="J48" s="17"/>
      <c r="K48" s="5"/>
    </row>
    <row r="49" spans="2:11" ht="18" customHeight="1" x14ac:dyDescent="0.15">
      <c r="B49" s="6"/>
      <c r="C49" s="15"/>
      <c r="D49" s="15"/>
      <c r="E49" s="15"/>
      <c r="F49" s="16"/>
      <c r="G49" s="16"/>
      <c r="H49" s="16"/>
      <c r="I49" s="16"/>
      <c r="J49" s="15"/>
      <c r="K49" s="5"/>
    </row>
    <row r="50" spans="2:11" ht="31.5" customHeight="1" x14ac:dyDescent="0.15">
      <c r="B50" s="6"/>
      <c r="C50" s="11"/>
      <c r="D50" s="10"/>
      <c r="E50" s="14" t="s">
        <v>7</v>
      </c>
      <c r="F50" s="14" t="s">
        <v>6</v>
      </c>
      <c r="G50" s="9" t="s">
        <v>5</v>
      </c>
      <c r="H50" s="13" t="s">
        <v>4</v>
      </c>
      <c r="I50" s="12"/>
      <c r="J50" s="7"/>
      <c r="K50" s="5"/>
    </row>
    <row r="51" spans="2:11" ht="18" customHeight="1" x14ac:dyDescent="0.15">
      <c r="B51" s="6"/>
      <c r="C51" s="11" t="s">
        <v>3</v>
      </c>
      <c r="D51" s="10"/>
      <c r="E51" s="9">
        <f>F45</f>
        <v>0</v>
      </c>
      <c r="F51" s="9">
        <f>F45-F48</f>
        <v>0</v>
      </c>
      <c r="G51" s="9">
        <f>G45-G48</f>
        <v>0</v>
      </c>
      <c r="H51" s="9">
        <f>H45+H48</f>
        <v>0</v>
      </c>
      <c r="I51" s="8"/>
      <c r="J51" s="7"/>
      <c r="K51" s="5"/>
    </row>
    <row r="52" spans="2:11" x14ac:dyDescent="0.15">
      <c r="B52" s="6"/>
      <c r="C52" s="52" t="s">
        <v>2</v>
      </c>
      <c r="D52" s="52"/>
      <c r="E52" s="52"/>
      <c r="F52" s="52"/>
      <c r="G52" s="52"/>
      <c r="H52" s="52"/>
      <c r="I52" s="52"/>
      <c r="J52" s="52"/>
      <c r="K52" s="5"/>
    </row>
    <row r="53" spans="2:11" x14ac:dyDescent="0.15">
      <c r="B53" s="6"/>
      <c r="C53" s="52" t="s">
        <v>1</v>
      </c>
      <c r="D53" s="52"/>
      <c r="E53" s="52"/>
      <c r="F53" s="52"/>
      <c r="G53" s="52"/>
      <c r="H53" s="52"/>
      <c r="I53" s="52"/>
      <c r="J53" s="52"/>
      <c r="K53" s="5"/>
    </row>
    <row r="54" spans="2:11" x14ac:dyDescent="0.15">
      <c r="B54" s="6"/>
      <c r="C54" s="53" t="s">
        <v>0</v>
      </c>
      <c r="D54" s="53"/>
      <c r="E54" s="53"/>
      <c r="F54" s="53"/>
      <c r="G54" s="53"/>
      <c r="H54" s="53"/>
      <c r="I54" s="53"/>
      <c r="J54" s="53"/>
      <c r="K54" s="5"/>
    </row>
    <row r="55" spans="2:11" ht="14.25" thickBot="1" x14ac:dyDescent="0.2">
      <c r="B55" s="4"/>
      <c r="C55" s="3"/>
      <c r="D55" s="3"/>
      <c r="E55" s="3"/>
      <c r="F55" s="3"/>
      <c r="G55" s="3"/>
      <c r="H55" s="3"/>
      <c r="I55" s="3"/>
      <c r="J55" s="3"/>
      <c r="K55" s="2"/>
    </row>
  </sheetData>
  <mergeCells count="22">
    <mergeCell ref="B2:J2"/>
    <mergeCell ref="H3:J3"/>
    <mergeCell ref="H4:J4"/>
    <mergeCell ref="C5:J5"/>
    <mergeCell ref="C6:C7"/>
    <mergeCell ref="D6:D7"/>
    <mergeCell ref="C30:E30"/>
    <mergeCell ref="C8:E8"/>
    <mergeCell ref="C14:E14"/>
    <mergeCell ref="C20:E20"/>
    <mergeCell ref="C26:E26"/>
    <mergeCell ref="E6:E7"/>
    <mergeCell ref="F6:F7"/>
    <mergeCell ref="G6:H6"/>
    <mergeCell ref="I6:I7"/>
    <mergeCell ref="J6:J7"/>
    <mergeCell ref="C36:E36"/>
    <mergeCell ref="C52:J52"/>
    <mergeCell ref="C53:J53"/>
    <mergeCell ref="C54:J54"/>
    <mergeCell ref="C45:E45"/>
    <mergeCell ref="C48:E48"/>
  </mergeCells>
  <phoneticPr fontId="2"/>
  <dataValidations count="1">
    <dataValidation imeMode="off" allowBlank="1" showInputMessage="1" showErrorMessage="1" sqref="A7 IN7 SJ7 ACF7 AMB7 AVX7 BFT7 BPP7 BZL7 CJH7 CTD7 DCZ7 DMV7 DWR7 EGN7 EQJ7 FAF7 FKB7 FTX7 GDT7 GNP7 GXL7 HHH7 HRD7 IAZ7 IKV7 IUR7 JEN7 JOJ7 JYF7 KIB7 KRX7 LBT7 LLP7 LVL7 MFH7 MPD7 MYZ7 NIV7 NSR7 OCN7 OMJ7 OWF7 PGB7 PPX7 PZT7 QJP7 QTL7 RDH7 RND7 RWZ7 SGV7 SQR7 TAN7 TKJ7 TUF7 UEB7 UNX7 UXT7 VHP7 VRL7 WBH7 WLD7 WUZ7 A65545 IN65545 SJ65545 ACF65545 AMB65545 AVX65545 BFT65545 BPP65545 BZL65545 CJH65545 CTD65545 DCZ65545 DMV65545 DWR65545 EGN65545 EQJ65545 FAF65545 FKB65545 FTX65545 GDT65545 GNP65545 GXL65545 HHH65545 HRD65545 IAZ65545 IKV65545 IUR65545 JEN65545 JOJ65545 JYF65545 KIB65545 KRX65545 LBT65545 LLP65545 LVL65545 MFH65545 MPD65545 MYZ65545 NIV65545 NSR65545 OCN65545 OMJ65545 OWF65545 PGB65545 PPX65545 PZT65545 QJP65545 QTL65545 RDH65545 RND65545 RWZ65545 SGV65545 SQR65545 TAN65545 TKJ65545 TUF65545 UEB65545 UNX65545 UXT65545 VHP65545 VRL65545 WBH65545 WLD65545 WUZ65545 A131081 IN131081 SJ131081 ACF131081 AMB131081 AVX131081 BFT131081 BPP131081 BZL131081 CJH131081 CTD131081 DCZ131081 DMV131081 DWR131081 EGN131081 EQJ131081 FAF131081 FKB131081 FTX131081 GDT131081 GNP131081 GXL131081 HHH131081 HRD131081 IAZ131081 IKV131081 IUR131081 JEN131081 JOJ131081 JYF131081 KIB131081 KRX131081 LBT131081 LLP131081 LVL131081 MFH131081 MPD131081 MYZ131081 NIV131081 NSR131081 OCN131081 OMJ131081 OWF131081 PGB131081 PPX131081 PZT131081 QJP131081 QTL131081 RDH131081 RND131081 RWZ131081 SGV131081 SQR131081 TAN131081 TKJ131081 TUF131081 UEB131081 UNX131081 UXT131081 VHP131081 VRL131081 WBH131081 WLD131081 WUZ131081 A196617 IN196617 SJ196617 ACF196617 AMB196617 AVX196617 BFT196617 BPP196617 BZL196617 CJH196617 CTD196617 DCZ196617 DMV196617 DWR196617 EGN196617 EQJ196617 FAF196617 FKB196617 FTX196617 GDT196617 GNP196617 GXL196617 HHH196617 HRD196617 IAZ196617 IKV196617 IUR196617 JEN196617 JOJ196617 JYF196617 KIB196617 KRX196617 LBT196617 LLP196617 LVL196617 MFH196617 MPD196617 MYZ196617 NIV196617 NSR196617 OCN196617 OMJ196617 OWF196617 PGB196617 PPX196617 PZT196617 QJP196617 QTL196617 RDH196617 RND196617 RWZ196617 SGV196617 SQR196617 TAN196617 TKJ196617 TUF196617 UEB196617 UNX196617 UXT196617 VHP196617 VRL196617 WBH196617 WLD196617 WUZ196617 A262153 IN262153 SJ262153 ACF262153 AMB262153 AVX262153 BFT262153 BPP262153 BZL262153 CJH262153 CTD262153 DCZ262153 DMV262153 DWR262153 EGN262153 EQJ262153 FAF262153 FKB262153 FTX262153 GDT262153 GNP262153 GXL262153 HHH262153 HRD262153 IAZ262153 IKV262153 IUR262153 JEN262153 JOJ262153 JYF262153 KIB262153 KRX262153 LBT262153 LLP262153 LVL262153 MFH262153 MPD262153 MYZ262153 NIV262153 NSR262153 OCN262153 OMJ262153 OWF262153 PGB262153 PPX262153 PZT262153 QJP262153 QTL262153 RDH262153 RND262153 RWZ262153 SGV262153 SQR262153 TAN262153 TKJ262153 TUF262153 UEB262153 UNX262153 UXT262153 VHP262153 VRL262153 WBH262153 WLD262153 WUZ262153 A327689 IN327689 SJ327689 ACF327689 AMB327689 AVX327689 BFT327689 BPP327689 BZL327689 CJH327689 CTD327689 DCZ327689 DMV327689 DWR327689 EGN327689 EQJ327689 FAF327689 FKB327689 FTX327689 GDT327689 GNP327689 GXL327689 HHH327689 HRD327689 IAZ327689 IKV327689 IUR327689 JEN327689 JOJ327689 JYF327689 KIB327689 KRX327689 LBT327689 LLP327689 LVL327689 MFH327689 MPD327689 MYZ327689 NIV327689 NSR327689 OCN327689 OMJ327689 OWF327689 PGB327689 PPX327689 PZT327689 QJP327689 QTL327689 RDH327689 RND327689 RWZ327689 SGV327689 SQR327689 TAN327689 TKJ327689 TUF327689 UEB327689 UNX327689 UXT327689 VHP327689 VRL327689 WBH327689 WLD327689 WUZ327689 A393225 IN393225 SJ393225 ACF393225 AMB393225 AVX393225 BFT393225 BPP393225 BZL393225 CJH393225 CTD393225 DCZ393225 DMV393225 DWR393225 EGN393225 EQJ393225 FAF393225 FKB393225 FTX393225 GDT393225 GNP393225 GXL393225 HHH393225 HRD393225 IAZ393225 IKV393225 IUR393225 JEN393225 JOJ393225 JYF393225 KIB393225 KRX393225 LBT393225 LLP393225 LVL393225 MFH393225 MPD393225 MYZ393225 NIV393225 NSR393225 OCN393225 OMJ393225 OWF393225 PGB393225 PPX393225 PZT393225 QJP393225 QTL393225 RDH393225 RND393225 RWZ393225 SGV393225 SQR393225 TAN393225 TKJ393225 TUF393225 UEB393225 UNX393225 UXT393225 VHP393225 VRL393225 WBH393225 WLD393225 WUZ393225 A458761 IN458761 SJ458761 ACF458761 AMB458761 AVX458761 BFT458761 BPP458761 BZL458761 CJH458761 CTD458761 DCZ458761 DMV458761 DWR458761 EGN458761 EQJ458761 FAF458761 FKB458761 FTX458761 GDT458761 GNP458761 GXL458761 HHH458761 HRD458761 IAZ458761 IKV458761 IUR458761 JEN458761 JOJ458761 JYF458761 KIB458761 KRX458761 LBT458761 LLP458761 LVL458761 MFH458761 MPD458761 MYZ458761 NIV458761 NSR458761 OCN458761 OMJ458761 OWF458761 PGB458761 PPX458761 PZT458761 QJP458761 QTL458761 RDH458761 RND458761 RWZ458761 SGV458761 SQR458761 TAN458761 TKJ458761 TUF458761 UEB458761 UNX458761 UXT458761 VHP458761 VRL458761 WBH458761 WLD458761 WUZ458761 A524297 IN524297 SJ524297 ACF524297 AMB524297 AVX524297 BFT524297 BPP524297 BZL524297 CJH524297 CTD524297 DCZ524297 DMV524297 DWR524297 EGN524297 EQJ524297 FAF524297 FKB524297 FTX524297 GDT524297 GNP524297 GXL524297 HHH524297 HRD524297 IAZ524297 IKV524297 IUR524297 JEN524297 JOJ524297 JYF524297 KIB524297 KRX524297 LBT524297 LLP524297 LVL524297 MFH524297 MPD524297 MYZ524297 NIV524297 NSR524297 OCN524297 OMJ524297 OWF524297 PGB524297 PPX524297 PZT524297 QJP524297 QTL524297 RDH524297 RND524297 RWZ524297 SGV524297 SQR524297 TAN524297 TKJ524297 TUF524297 UEB524297 UNX524297 UXT524297 VHP524297 VRL524297 WBH524297 WLD524297 WUZ524297 A589833 IN589833 SJ589833 ACF589833 AMB589833 AVX589833 BFT589833 BPP589833 BZL589833 CJH589833 CTD589833 DCZ589833 DMV589833 DWR589833 EGN589833 EQJ589833 FAF589833 FKB589833 FTX589833 GDT589833 GNP589833 GXL589833 HHH589833 HRD589833 IAZ589833 IKV589833 IUR589833 JEN589833 JOJ589833 JYF589833 KIB589833 KRX589833 LBT589833 LLP589833 LVL589833 MFH589833 MPD589833 MYZ589833 NIV589833 NSR589833 OCN589833 OMJ589833 OWF589833 PGB589833 PPX589833 PZT589833 QJP589833 QTL589833 RDH589833 RND589833 RWZ589833 SGV589833 SQR589833 TAN589833 TKJ589833 TUF589833 UEB589833 UNX589833 UXT589833 VHP589833 VRL589833 WBH589833 WLD589833 WUZ589833 A655369 IN655369 SJ655369 ACF655369 AMB655369 AVX655369 BFT655369 BPP655369 BZL655369 CJH655369 CTD655369 DCZ655369 DMV655369 DWR655369 EGN655369 EQJ655369 FAF655369 FKB655369 FTX655369 GDT655369 GNP655369 GXL655369 HHH655369 HRD655369 IAZ655369 IKV655369 IUR655369 JEN655369 JOJ655369 JYF655369 KIB655369 KRX655369 LBT655369 LLP655369 LVL655369 MFH655369 MPD655369 MYZ655369 NIV655369 NSR655369 OCN655369 OMJ655369 OWF655369 PGB655369 PPX655369 PZT655369 QJP655369 QTL655369 RDH655369 RND655369 RWZ655369 SGV655369 SQR655369 TAN655369 TKJ655369 TUF655369 UEB655369 UNX655369 UXT655369 VHP655369 VRL655369 WBH655369 WLD655369 WUZ655369 A720905 IN720905 SJ720905 ACF720905 AMB720905 AVX720905 BFT720905 BPP720905 BZL720905 CJH720905 CTD720905 DCZ720905 DMV720905 DWR720905 EGN720905 EQJ720905 FAF720905 FKB720905 FTX720905 GDT720905 GNP720905 GXL720905 HHH720905 HRD720905 IAZ720905 IKV720905 IUR720905 JEN720905 JOJ720905 JYF720905 KIB720905 KRX720905 LBT720905 LLP720905 LVL720905 MFH720905 MPD720905 MYZ720905 NIV720905 NSR720905 OCN720905 OMJ720905 OWF720905 PGB720905 PPX720905 PZT720905 QJP720905 QTL720905 RDH720905 RND720905 RWZ720905 SGV720905 SQR720905 TAN720905 TKJ720905 TUF720905 UEB720905 UNX720905 UXT720905 VHP720905 VRL720905 WBH720905 WLD720905 WUZ720905 A786441 IN786441 SJ786441 ACF786441 AMB786441 AVX786441 BFT786441 BPP786441 BZL786441 CJH786441 CTD786441 DCZ786441 DMV786441 DWR786441 EGN786441 EQJ786441 FAF786441 FKB786441 FTX786441 GDT786441 GNP786441 GXL786441 HHH786441 HRD786441 IAZ786441 IKV786441 IUR786441 JEN786441 JOJ786441 JYF786441 KIB786441 KRX786441 LBT786441 LLP786441 LVL786441 MFH786441 MPD786441 MYZ786441 NIV786441 NSR786441 OCN786441 OMJ786441 OWF786441 PGB786441 PPX786441 PZT786441 QJP786441 QTL786441 RDH786441 RND786441 RWZ786441 SGV786441 SQR786441 TAN786441 TKJ786441 TUF786441 UEB786441 UNX786441 UXT786441 VHP786441 VRL786441 WBH786441 WLD786441 WUZ786441 A851977 IN851977 SJ851977 ACF851977 AMB851977 AVX851977 BFT851977 BPP851977 BZL851977 CJH851977 CTD851977 DCZ851977 DMV851977 DWR851977 EGN851977 EQJ851977 FAF851977 FKB851977 FTX851977 GDT851977 GNP851977 GXL851977 HHH851977 HRD851977 IAZ851977 IKV851977 IUR851977 JEN851977 JOJ851977 JYF851977 KIB851977 KRX851977 LBT851977 LLP851977 LVL851977 MFH851977 MPD851977 MYZ851977 NIV851977 NSR851977 OCN851977 OMJ851977 OWF851977 PGB851977 PPX851977 PZT851977 QJP851977 QTL851977 RDH851977 RND851977 RWZ851977 SGV851977 SQR851977 TAN851977 TKJ851977 TUF851977 UEB851977 UNX851977 UXT851977 VHP851977 VRL851977 WBH851977 WLD851977 WUZ851977 A917513 IN917513 SJ917513 ACF917513 AMB917513 AVX917513 BFT917513 BPP917513 BZL917513 CJH917513 CTD917513 DCZ917513 DMV917513 DWR917513 EGN917513 EQJ917513 FAF917513 FKB917513 FTX917513 GDT917513 GNP917513 GXL917513 HHH917513 HRD917513 IAZ917513 IKV917513 IUR917513 JEN917513 JOJ917513 JYF917513 KIB917513 KRX917513 LBT917513 LLP917513 LVL917513 MFH917513 MPD917513 MYZ917513 NIV917513 NSR917513 OCN917513 OMJ917513 OWF917513 PGB917513 PPX917513 PZT917513 QJP917513 QTL917513 RDH917513 RND917513 RWZ917513 SGV917513 SQR917513 TAN917513 TKJ917513 TUF917513 UEB917513 UNX917513 UXT917513 VHP917513 VRL917513 WBH917513 WLD917513 WUZ917513 A983049 IN983049 SJ983049 ACF983049 AMB983049 AVX983049 BFT983049 BPP983049 BZL983049 CJH983049 CTD983049 DCZ983049 DMV983049 DWR983049 EGN983049 EQJ983049 FAF983049 FKB983049 FTX983049 GDT983049 GNP983049 GXL983049 HHH983049 HRD983049 IAZ983049 IKV983049 IUR983049 JEN983049 JOJ983049 JYF983049 KIB983049 KRX983049 LBT983049 LLP983049 LVL983049 MFH983049 MPD983049 MYZ983049 NIV983049 NSR983049 OCN983049 OMJ983049 OWF983049 PGB983049 PPX983049 PZT983049 QJP983049 QTL983049 RDH983049 RND983049 RWZ983049 SGV983049 SQR983049 TAN983049 TKJ983049 TUF983049 UEB983049 UNX983049 UXT983049 VHP983049 VRL983049 WBH983049 WLD983049 WUZ983049 D31:E35 IQ31:IR35 SM31:SN35 ACI31:ACJ35 AME31:AMF35 AWA31:AWB35 BFW31:BFX35 BPS31:BPT35 BZO31:BZP35 CJK31:CJL35 CTG31:CTH35 DDC31:DDD35 DMY31:DMZ35 DWU31:DWV35 EGQ31:EGR35 EQM31:EQN35 FAI31:FAJ35 FKE31:FKF35 FUA31:FUB35 GDW31:GDX35 GNS31:GNT35 GXO31:GXP35 HHK31:HHL35 HRG31:HRH35 IBC31:IBD35 IKY31:IKZ35 IUU31:IUV35 JEQ31:JER35 JOM31:JON35 JYI31:JYJ35 KIE31:KIF35 KSA31:KSB35 LBW31:LBX35 LLS31:LLT35 LVO31:LVP35 MFK31:MFL35 MPG31:MPH35 MZC31:MZD35 NIY31:NIZ35 NSU31:NSV35 OCQ31:OCR35 OMM31:OMN35 OWI31:OWJ35 PGE31:PGF35 PQA31:PQB35 PZW31:PZX35 QJS31:QJT35 QTO31:QTP35 RDK31:RDL35 RNG31:RNH35 RXC31:RXD35 SGY31:SGZ35 SQU31:SQV35 TAQ31:TAR35 TKM31:TKN35 TUI31:TUJ35 UEE31:UEF35 UOA31:UOB35 UXW31:UXX35 VHS31:VHT35 VRO31:VRP35 WBK31:WBL35 WLG31:WLH35 WVC31:WVD35 D65573:E65577 IQ65573:IR65577 SM65573:SN65577 ACI65573:ACJ65577 AME65573:AMF65577 AWA65573:AWB65577 BFW65573:BFX65577 BPS65573:BPT65577 BZO65573:BZP65577 CJK65573:CJL65577 CTG65573:CTH65577 DDC65573:DDD65577 DMY65573:DMZ65577 DWU65573:DWV65577 EGQ65573:EGR65577 EQM65573:EQN65577 FAI65573:FAJ65577 FKE65573:FKF65577 FUA65573:FUB65577 GDW65573:GDX65577 GNS65573:GNT65577 GXO65573:GXP65577 HHK65573:HHL65577 HRG65573:HRH65577 IBC65573:IBD65577 IKY65573:IKZ65577 IUU65573:IUV65577 JEQ65573:JER65577 JOM65573:JON65577 JYI65573:JYJ65577 KIE65573:KIF65577 KSA65573:KSB65577 LBW65573:LBX65577 LLS65573:LLT65577 LVO65573:LVP65577 MFK65573:MFL65577 MPG65573:MPH65577 MZC65573:MZD65577 NIY65573:NIZ65577 NSU65573:NSV65577 OCQ65573:OCR65577 OMM65573:OMN65577 OWI65573:OWJ65577 PGE65573:PGF65577 PQA65573:PQB65577 PZW65573:PZX65577 QJS65573:QJT65577 QTO65573:QTP65577 RDK65573:RDL65577 RNG65573:RNH65577 RXC65573:RXD65577 SGY65573:SGZ65577 SQU65573:SQV65577 TAQ65573:TAR65577 TKM65573:TKN65577 TUI65573:TUJ65577 UEE65573:UEF65577 UOA65573:UOB65577 UXW65573:UXX65577 VHS65573:VHT65577 VRO65573:VRP65577 WBK65573:WBL65577 WLG65573:WLH65577 WVC65573:WVD65577 D131109:E131113 IQ131109:IR131113 SM131109:SN131113 ACI131109:ACJ131113 AME131109:AMF131113 AWA131109:AWB131113 BFW131109:BFX131113 BPS131109:BPT131113 BZO131109:BZP131113 CJK131109:CJL131113 CTG131109:CTH131113 DDC131109:DDD131113 DMY131109:DMZ131113 DWU131109:DWV131113 EGQ131109:EGR131113 EQM131109:EQN131113 FAI131109:FAJ131113 FKE131109:FKF131113 FUA131109:FUB131113 GDW131109:GDX131113 GNS131109:GNT131113 GXO131109:GXP131113 HHK131109:HHL131113 HRG131109:HRH131113 IBC131109:IBD131113 IKY131109:IKZ131113 IUU131109:IUV131113 JEQ131109:JER131113 JOM131109:JON131113 JYI131109:JYJ131113 KIE131109:KIF131113 KSA131109:KSB131113 LBW131109:LBX131113 LLS131109:LLT131113 LVO131109:LVP131113 MFK131109:MFL131113 MPG131109:MPH131113 MZC131109:MZD131113 NIY131109:NIZ131113 NSU131109:NSV131113 OCQ131109:OCR131113 OMM131109:OMN131113 OWI131109:OWJ131113 PGE131109:PGF131113 PQA131109:PQB131113 PZW131109:PZX131113 QJS131109:QJT131113 QTO131109:QTP131113 RDK131109:RDL131113 RNG131109:RNH131113 RXC131109:RXD131113 SGY131109:SGZ131113 SQU131109:SQV131113 TAQ131109:TAR131113 TKM131109:TKN131113 TUI131109:TUJ131113 UEE131109:UEF131113 UOA131109:UOB131113 UXW131109:UXX131113 VHS131109:VHT131113 VRO131109:VRP131113 WBK131109:WBL131113 WLG131109:WLH131113 WVC131109:WVD131113 D196645:E196649 IQ196645:IR196649 SM196645:SN196649 ACI196645:ACJ196649 AME196645:AMF196649 AWA196645:AWB196649 BFW196645:BFX196649 BPS196645:BPT196649 BZO196645:BZP196649 CJK196645:CJL196649 CTG196645:CTH196649 DDC196645:DDD196649 DMY196645:DMZ196649 DWU196645:DWV196649 EGQ196645:EGR196649 EQM196645:EQN196649 FAI196645:FAJ196649 FKE196645:FKF196649 FUA196645:FUB196649 GDW196645:GDX196649 GNS196645:GNT196649 GXO196645:GXP196649 HHK196645:HHL196649 HRG196645:HRH196649 IBC196645:IBD196649 IKY196645:IKZ196649 IUU196645:IUV196649 JEQ196645:JER196649 JOM196645:JON196649 JYI196645:JYJ196649 KIE196645:KIF196649 KSA196645:KSB196649 LBW196645:LBX196649 LLS196645:LLT196649 LVO196645:LVP196649 MFK196645:MFL196649 MPG196645:MPH196649 MZC196645:MZD196649 NIY196645:NIZ196649 NSU196645:NSV196649 OCQ196645:OCR196649 OMM196645:OMN196649 OWI196645:OWJ196649 PGE196645:PGF196649 PQA196645:PQB196649 PZW196645:PZX196649 QJS196645:QJT196649 QTO196645:QTP196649 RDK196645:RDL196649 RNG196645:RNH196649 RXC196645:RXD196649 SGY196645:SGZ196649 SQU196645:SQV196649 TAQ196645:TAR196649 TKM196645:TKN196649 TUI196645:TUJ196649 UEE196645:UEF196649 UOA196645:UOB196649 UXW196645:UXX196649 VHS196645:VHT196649 VRO196645:VRP196649 WBK196645:WBL196649 WLG196645:WLH196649 WVC196645:WVD196649 D262181:E262185 IQ262181:IR262185 SM262181:SN262185 ACI262181:ACJ262185 AME262181:AMF262185 AWA262181:AWB262185 BFW262181:BFX262185 BPS262181:BPT262185 BZO262181:BZP262185 CJK262181:CJL262185 CTG262181:CTH262185 DDC262181:DDD262185 DMY262181:DMZ262185 DWU262181:DWV262185 EGQ262181:EGR262185 EQM262181:EQN262185 FAI262181:FAJ262185 FKE262181:FKF262185 FUA262181:FUB262185 GDW262181:GDX262185 GNS262181:GNT262185 GXO262181:GXP262185 HHK262181:HHL262185 HRG262181:HRH262185 IBC262181:IBD262185 IKY262181:IKZ262185 IUU262181:IUV262185 JEQ262181:JER262185 JOM262181:JON262185 JYI262181:JYJ262185 KIE262181:KIF262185 KSA262181:KSB262185 LBW262181:LBX262185 LLS262181:LLT262185 LVO262181:LVP262185 MFK262181:MFL262185 MPG262181:MPH262185 MZC262181:MZD262185 NIY262181:NIZ262185 NSU262181:NSV262185 OCQ262181:OCR262185 OMM262181:OMN262185 OWI262181:OWJ262185 PGE262181:PGF262185 PQA262181:PQB262185 PZW262181:PZX262185 QJS262181:QJT262185 QTO262181:QTP262185 RDK262181:RDL262185 RNG262181:RNH262185 RXC262181:RXD262185 SGY262181:SGZ262185 SQU262181:SQV262185 TAQ262181:TAR262185 TKM262181:TKN262185 TUI262181:TUJ262185 UEE262181:UEF262185 UOA262181:UOB262185 UXW262181:UXX262185 VHS262181:VHT262185 VRO262181:VRP262185 WBK262181:WBL262185 WLG262181:WLH262185 WVC262181:WVD262185 D327717:E327721 IQ327717:IR327721 SM327717:SN327721 ACI327717:ACJ327721 AME327717:AMF327721 AWA327717:AWB327721 BFW327717:BFX327721 BPS327717:BPT327721 BZO327717:BZP327721 CJK327717:CJL327721 CTG327717:CTH327721 DDC327717:DDD327721 DMY327717:DMZ327721 DWU327717:DWV327721 EGQ327717:EGR327721 EQM327717:EQN327721 FAI327717:FAJ327721 FKE327717:FKF327721 FUA327717:FUB327721 GDW327717:GDX327721 GNS327717:GNT327721 GXO327717:GXP327721 HHK327717:HHL327721 HRG327717:HRH327721 IBC327717:IBD327721 IKY327717:IKZ327721 IUU327717:IUV327721 JEQ327717:JER327721 JOM327717:JON327721 JYI327717:JYJ327721 KIE327717:KIF327721 KSA327717:KSB327721 LBW327717:LBX327721 LLS327717:LLT327721 LVO327717:LVP327721 MFK327717:MFL327721 MPG327717:MPH327721 MZC327717:MZD327721 NIY327717:NIZ327721 NSU327717:NSV327721 OCQ327717:OCR327721 OMM327717:OMN327721 OWI327717:OWJ327721 PGE327717:PGF327721 PQA327717:PQB327721 PZW327717:PZX327721 QJS327717:QJT327721 QTO327717:QTP327721 RDK327717:RDL327721 RNG327717:RNH327721 RXC327717:RXD327721 SGY327717:SGZ327721 SQU327717:SQV327721 TAQ327717:TAR327721 TKM327717:TKN327721 TUI327717:TUJ327721 UEE327717:UEF327721 UOA327717:UOB327721 UXW327717:UXX327721 VHS327717:VHT327721 VRO327717:VRP327721 WBK327717:WBL327721 WLG327717:WLH327721 WVC327717:WVD327721 D393253:E393257 IQ393253:IR393257 SM393253:SN393257 ACI393253:ACJ393257 AME393253:AMF393257 AWA393253:AWB393257 BFW393253:BFX393257 BPS393253:BPT393257 BZO393253:BZP393257 CJK393253:CJL393257 CTG393253:CTH393257 DDC393253:DDD393257 DMY393253:DMZ393257 DWU393253:DWV393257 EGQ393253:EGR393257 EQM393253:EQN393257 FAI393253:FAJ393257 FKE393253:FKF393257 FUA393253:FUB393257 GDW393253:GDX393257 GNS393253:GNT393257 GXO393253:GXP393257 HHK393253:HHL393257 HRG393253:HRH393257 IBC393253:IBD393257 IKY393253:IKZ393257 IUU393253:IUV393257 JEQ393253:JER393257 JOM393253:JON393257 JYI393253:JYJ393257 KIE393253:KIF393257 KSA393253:KSB393257 LBW393253:LBX393257 LLS393253:LLT393257 LVO393253:LVP393257 MFK393253:MFL393257 MPG393253:MPH393257 MZC393253:MZD393257 NIY393253:NIZ393257 NSU393253:NSV393257 OCQ393253:OCR393257 OMM393253:OMN393257 OWI393253:OWJ393257 PGE393253:PGF393257 PQA393253:PQB393257 PZW393253:PZX393257 QJS393253:QJT393257 QTO393253:QTP393257 RDK393253:RDL393257 RNG393253:RNH393257 RXC393253:RXD393257 SGY393253:SGZ393257 SQU393253:SQV393257 TAQ393253:TAR393257 TKM393253:TKN393257 TUI393253:TUJ393257 UEE393253:UEF393257 UOA393253:UOB393257 UXW393253:UXX393257 VHS393253:VHT393257 VRO393253:VRP393257 WBK393253:WBL393257 WLG393253:WLH393257 WVC393253:WVD393257 D458789:E458793 IQ458789:IR458793 SM458789:SN458793 ACI458789:ACJ458793 AME458789:AMF458793 AWA458789:AWB458793 BFW458789:BFX458793 BPS458789:BPT458793 BZO458789:BZP458793 CJK458789:CJL458793 CTG458789:CTH458793 DDC458789:DDD458793 DMY458789:DMZ458793 DWU458789:DWV458793 EGQ458789:EGR458793 EQM458789:EQN458793 FAI458789:FAJ458793 FKE458789:FKF458793 FUA458789:FUB458793 GDW458789:GDX458793 GNS458789:GNT458793 GXO458789:GXP458793 HHK458789:HHL458793 HRG458789:HRH458793 IBC458789:IBD458793 IKY458789:IKZ458793 IUU458789:IUV458793 JEQ458789:JER458793 JOM458789:JON458793 JYI458789:JYJ458793 KIE458789:KIF458793 KSA458789:KSB458793 LBW458789:LBX458793 LLS458789:LLT458793 LVO458789:LVP458793 MFK458789:MFL458793 MPG458789:MPH458793 MZC458789:MZD458793 NIY458789:NIZ458793 NSU458789:NSV458793 OCQ458789:OCR458793 OMM458789:OMN458793 OWI458789:OWJ458793 PGE458789:PGF458793 PQA458789:PQB458793 PZW458789:PZX458793 QJS458789:QJT458793 QTO458789:QTP458793 RDK458789:RDL458793 RNG458789:RNH458793 RXC458789:RXD458793 SGY458789:SGZ458793 SQU458789:SQV458793 TAQ458789:TAR458793 TKM458789:TKN458793 TUI458789:TUJ458793 UEE458789:UEF458793 UOA458789:UOB458793 UXW458789:UXX458793 VHS458789:VHT458793 VRO458789:VRP458793 WBK458789:WBL458793 WLG458789:WLH458793 WVC458789:WVD458793 D524325:E524329 IQ524325:IR524329 SM524325:SN524329 ACI524325:ACJ524329 AME524325:AMF524329 AWA524325:AWB524329 BFW524325:BFX524329 BPS524325:BPT524329 BZO524325:BZP524329 CJK524325:CJL524329 CTG524325:CTH524329 DDC524325:DDD524329 DMY524325:DMZ524329 DWU524325:DWV524329 EGQ524325:EGR524329 EQM524325:EQN524329 FAI524325:FAJ524329 FKE524325:FKF524329 FUA524325:FUB524329 GDW524325:GDX524329 GNS524325:GNT524329 GXO524325:GXP524329 HHK524325:HHL524329 HRG524325:HRH524329 IBC524325:IBD524329 IKY524325:IKZ524329 IUU524325:IUV524329 JEQ524325:JER524329 JOM524325:JON524329 JYI524325:JYJ524329 KIE524325:KIF524329 KSA524325:KSB524329 LBW524325:LBX524329 LLS524325:LLT524329 LVO524325:LVP524329 MFK524325:MFL524329 MPG524325:MPH524329 MZC524325:MZD524329 NIY524325:NIZ524329 NSU524325:NSV524329 OCQ524325:OCR524329 OMM524325:OMN524329 OWI524325:OWJ524329 PGE524325:PGF524329 PQA524325:PQB524329 PZW524325:PZX524329 QJS524325:QJT524329 QTO524325:QTP524329 RDK524325:RDL524329 RNG524325:RNH524329 RXC524325:RXD524329 SGY524325:SGZ524329 SQU524325:SQV524329 TAQ524325:TAR524329 TKM524325:TKN524329 TUI524325:TUJ524329 UEE524325:UEF524329 UOA524325:UOB524329 UXW524325:UXX524329 VHS524325:VHT524329 VRO524325:VRP524329 WBK524325:WBL524329 WLG524325:WLH524329 WVC524325:WVD524329 D589861:E589865 IQ589861:IR589865 SM589861:SN589865 ACI589861:ACJ589865 AME589861:AMF589865 AWA589861:AWB589865 BFW589861:BFX589865 BPS589861:BPT589865 BZO589861:BZP589865 CJK589861:CJL589865 CTG589861:CTH589865 DDC589861:DDD589865 DMY589861:DMZ589865 DWU589861:DWV589865 EGQ589861:EGR589865 EQM589861:EQN589865 FAI589861:FAJ589865 FKE589861:FKF589865 FUA589861:FUB589865 GDW589861:GDX589865 GNS589861:GNT589865 GXO589861:GXP589865 HHK589861:HHL589865 HRG589861:HRH589865 IBC589861:IBD589865 IKY589861:IKZ589865 IUU589861:IUV589865 JEQ589861:JER589865 JOM589861:JON589865 JYI589861:JYJ589865 KIE589861:KIF589865 KSA589861:KSB589865 LBW589861:LBX589865 LLS589861:LLT589865 LVO589861:LVP589865 MFK589861:MFL589865 MPG589861:MPH589865 MZC589861:MZD589865 NIY589861:NIZ589865 NSU589861:NSV589865 OCQ589861:OCR589865 OMM589861:OMN589865 OWI589861:OWJ589865 PGE589861:PGF589865 PQA589861:PQB589865 PZW589861:PZX589865 QJS589861:QJT589865 QTO589861:QTP589865 RDK589861:RDL589865 RNG589861:RNH589865 RXC589861:RXD589865 SGY589861:SGZ589865 SQU589861:SQV589865 TAQ589861:TAR589865 TKM589861:TKN589865 TUI589861:TUJ589865 UEE589861:UEF589865 UOA589861:UOB589865 UXW589861:UXX589865 VHS589861:VHT589865 VRO589861:VRP589865 WBK589861:WBL589865 WLG589861:WLH589865 WVC589861:WVD589865 D655397:E655401 IQ655397:IR655401 SM655397:SN655401 ACI655397:ACJ655401 AME655397:AMF655401 AWA655397:AWB655401 BFW655397:BFX655401 BPS655397:BPT655401 BZO655397:BZP655401 CJK655397:CJL655401 CTG655397:CTH655401 DDC655397:DDD655401 DMY655397:DMZ655401 DWU655397:DWV655401 EGQ655397:EGR655401 EQM655397:EQN655401 FAI655397:FAJ655401 FKE655397:FKF655401 FUA655397:FUB655401 GDW655397:GDX655401 GNS655397:GNT655401 GXO655397:GXP655401 HHK655397:HHL655401 HRG655397:HRH655401 IBC655397:IBD655401 IKY655397:IKZ655401 IUU655397:IUV655401 JEQ655397:JER655401 JOM655397:JON655401 JYI655397:JYJ655401 KIE655397:KIF655401 KSA655397:KSB655401 LBW655397:LBX655401 LLS655397:LLT655401 LVO655397:LVP655401 MFK655397:MFL655401 MPG655397:MPH655401 MZC655397:MZD655401 NIY655397:NIZ655401 NSU655397:NSV655401 OCQ655397:OCR655401 OMM655397:OMN655401 OWI655397:OWJ655401 PGE655397:PGF655401 PQA655397:PQB655401 PZW655397:PZX655401 QJS655397:QJT655401 QTO655397:QTP655401 RDK655397:RDL655401 RNG655397:RNH655401 RXC655397:RXD655401 SGY655397:SGZ655401 SQU655397:SQV655401 TAQ655397:TAR655401 TKM655397:TKN655401 TUI655397:TUJ655401 UEE655397:UEF655401 UOA655397:UOB655401 UXW655397:UXX655401 VHS655397:VHT655401 VRO655397:VRP655401 WBK655397:WBL655401 WLG655397:WLH655401 WVC655397:WVD655401 D720933:E720937 IQ720933:IR720937 SM720933:SN720937 ACI720933:ACJ720937 AME720933:AMF720937 AWA720933:AWB720937 BFW720933:BFX720937 BPS720933:BPT720937 BZO720933:BZP720937 CJK720933:CJL720937 CTG720933:CTH720937 DDC720933:DDD720937 DMY720933:DMZ720937 DWU720933:DWV720937 EGQ720933:EGR720937 EQM720933:EQN720937 FAI720933:FAJ720937 FKE720933:FKF720937 FUA720933:FUB720937 GDW720933:GDX720937 GNS720933:GNT720937 GXO720933:GXP720937 HHK720933:HHL720937 HRG720933:HRH720937 IBC720933:IBD720937 IKY720933:IKZ720937 IUU720933:IUV720937 JEQ720933:JER720937 JOM720933:JON720937 JYI720933:JYJ720937 KIE720933:KIF720937 KSA720933:KSB720937 LBW720933:LBX720937 LLS720933:LLT720937 LVO720933:LVP720937 MFK720933:MFL720937 MPG720933:MPH720937 MZC720933:MZD720937 NIY720933:NIZ720937 NSU720933:NSV720937 OCQ720933:OCR720937 OMM720933:OMN720937 OWI720933:OWJ720937 PGE720933:PGF720937 PQA720933:PQB720937 PZW720933:PZX720937 QJS720933:QJT720937 QTO720933:QTP720937 RDK720933:RDL720937 RNG720933:RNH720937 RXC720933:RXD720937 SGY720933:SGZ720937 SQU720933:SQV720937 TAQ720933:TAR720937 TKM720933:TKN720937 TUI720933:TUJ720937 UEE720933:UEF720937 UOA720933:UOB720937 UXW720933:UXX720937 VHS720933:VHT720937 VRO720933:VRP720937 WBK720933:WBL720937 WLG720933:WLH720937 WVC720933:WVD720937 D786469:E786473 IQ786469:IR786473 SM786469:SN786473 ACI786469:ACJ786473 AME786469:AMF786473 AWA786469:AWB786473 BFW786469:BFX786473 BPS786469:BPT786473 BZO786469:BZP786473 CJK786469:CJL786473 CTG786469:CTH786473 DDC786469:DDD786473 DMY786469:DMZ786473 DWU786469:DWV786473 EGQ786469:EGR786473 EQM786469:EQN786473 FAI786469:FAJ786473 FKE786469:FKF786473 FUA786469:FUB786473 GDW786469:GDX786473 GNS786469:GNT786473 GXO786469:GXP786473 HHK786469:HHL786473 HRG786469:HRH786473 IBC786469:IBD786473 IKY786469:IKZ786473 IUU786469:IUV786473 JEQ786469:JER786473 JOM786469:JON786473 JYI786469:JYJ786473 KIE786469:KIF786473 KSA786469:KSB786473 LBW786469:LBX786473 LLS786469:LLT786473 LVO786469:LVP786473 MFK786469:MFL786473 MPG786469:MPH786473 MZC786469:MZD786473 NIY786469:NIZ786473 NSU786469:NSV786473 OCQ786469:OCR786473 OMM786469:OMN786473 OWI786469:OWJ786473 PGE786469:PGF786473 PQA786469:PQB786473 PZW786469:PZX786473 QJS786469:QJT786473 QTO786469:QTP786473 RDK786469:RDL786473 RNG786469:RNH786473 RXC786469:RXD786473 SGY786469:SGZ786473 SQU786469:SQV786473 TAQ786469:TAR786473 TKM786469:TKN786473 TUI786469:TUJ786473 UEE786469:UEF786473 UOA786469:UOB786473 UXW786469:UXX786473 VHS786469:VHT786473 VRO786469:VRP786473 WBK786469:WBL786473 WLG786469:WLH786473 WVC786469:WVD786473 D852005:E852009 IQ852005:IR852009 SM852005:SN852009 ACI852005:ACJ852009 AME852005:AMF852009 AWA852005:AWB852009 BFW852005:BFX852009 BPS852005:BPT852009 BZO852005:BZP852009 CJK852005:CJL852009 CTG852005:CTH852009 DDC852005:DDD852009 DMY852005:DMZ852009 DWU852005:DWV852009 EGQ852005:EGR852009 EQM852005:EQN852009 FAI852005:FAJ852009 FKE852005:FKF852009 FUA852005:FUB852009 GDW852005:GDX852009 GNS852005:GNT852009 GXO852005:GXP852009 HHK852005:HHL852009 HRG852005:HRH852009 IBC852005:IBD852009 IKY852005:IKZ852009 IUU852005:IUV852009 JEQ852005:JER852009 JOM852005:JON852009 JYI852005:JYJ852009 KIE852005:KIF852009 KSA852005:KSB852009 LBW852005:LBX852009 LLS852005:LLT852009 LVO852005:LVP852009 MFK852005:MFL852009 MPG852005:MPH852009 MZC852005:MZD852009 NIY852005:NIZ852009 NSU852005:NSV852009 OCQ852005:OCR852009 OMM852005:OMN852009 OWI852005:OWJ852009 PGE852005:PGF852009 PQA852005:PQB852009 PZW852005:PZX852009 QJS852005:QJT852009 QTO852005:QTP852009 RDK852005:RDL852009 RNG852005:RNH852009 RXC852005:RXD852009 SGY852005:SGZ852009 SQU852005:SQV852009 TAQ852005:TAR852009 TKM852005:TKN852009 TUI852005:TUJ852009 UEE852005:UEF852009 UOA852005:UOB852009 UXW852005:UXX852009 VHS852005:VHT852009 VRO852005:VRP852009 WBK852005:WBL852009 WLG852005:WLH852009 WVC852005:WVD852009 D917541:E917545 IQ917541:IR917545 SM917541:SN917545 ACI917541:ACJ917545 AME917541:AMF917545 AWA917541:AWB917545 BFW917541:BFX917545 BPS917541:BPT917545 BZO917541:BZP917545 CJK917541:CJL917545 CTG917541:CTH917545 DDC917541:DDD917545 DMY917541:DMZ917545 DWU917541:DWV917545 EGQ917541:EGR917545 EQM917541:EQN917545 FAI917541:FAJ917545 FKE917541:FKF917545 FUA917541:FUB917545 GDW917541:GDX917545 GNS917541:GNT917545 GXO917541:GXP917545 HHK917541:HHL917545 HRG917541:HRH917545 IBC917541:IBD917545 IKY917541:IKZ917545 IUU917541:IUV917545 JEQ917541:JER917545 JOM917541:JON917545 JYI917541:JYJ917545 KIE917541:KIF917545 KSA917541:KSB917545 LBW917541:LBX917545 LLS917541:LLT917545 LVO917541:LVP917545 MFK917541:MFL917545 MPG917541:MPH917545 MZC917541:MZD917545 NIY917541:NIZ917545 NSU917541:NSV917545 OCQ917541:OCR917545 OMM917541:OMN917545 OWI917541:OWJ917545 PGE917541:PGF917545 PQA917541:PQB917545 PZW917541:PZX917545 QJS917541:QJT917545 QTO917541:QTP917545 RDK917541:RDL917545 RNG917541:RNH917545 RXC917541:RXD917545 SGY917541:SGZ917545 SQU917541:SQV917545 TAQ917541:TAR917545 TKM917541:TKN917545 TUI917541:TUJ917545 UEE917541:UEF917545 UOA917541:UOB917545 UXW917541:UXX917545 VHS917541:VHT917545 VRO917541:VRP917545 WBK917541:WBL917545 WLG917541:WLH917545 WVC917541:WVD917545 D983077:E983081 IQ983077:IR983081 SM983077:SN983081 ACI983077:ACJ983081 AME983077:AMF983081 AWA983077:AWB983081 BFW983077:BFX983081 BPS983077:BPT983081 BZO983077:BZP983081 CJK983077:CJL983081 CTG983077:CTH983081 DDC983077:DDD983081 DMY983077:DMZ983081 DWU983077:DWV983081 EGQ983077:EGR983081 EQM983077:EQN983081 FAI983077:FAJ983081 FKE983077:FKF983081 FUA983077:FUB983081 GDW983077:GDX983081 GNS983077:GNT983081 GXO983077:GXP983081 HHK983077:HHL983081 HRG983077:HRH983081 IBC983077:IBD983081 IKY983077:IKZ983081 IUU983077:IUV983081 JEQ983077:JER983081 JOM983077:JON983081 JYI983077:JYJ983081 KIE983077:KIF983081 KSA983077:KSB983081 LBW983077:LBX983081 LLS983077:LLT983081 LVO983077:LVP983081 MFK983077:MFL983081 MPG983077:MPH983081 MZC983077:MZD983081 NIY983077:NIZ983081 NSU983077:NSV983081 OCQ983077:OCR983081 OMM983077:OMN983081 OWI983077:OWJ983081 PGE983077:PGF983081 PQA983077:PQB983081 PZW983077:PZX983081 QJS983077:QJT983081 QTO983077:QTP983081 RDK983077:RDL983081 RNG983077:RNH983081 RXC983077:RXD983081 SGY983077:SGZ983081 SQU983077:SQV983081 TAQ983077:TAR983081 TKM983077:TKN983081 TUI983077:TUJ983081 UEE983077:UEF983081 UOA983077:UOB983081 UXW983077:UXX983081 VHS983077:VHT983081 VRO983077:VRP983081 WBK983077:WBL983081 WLG983077:WLH983081 WVC983077:WVD983081 D65553:E65556 IQ65553:IR65556 SM65553:SN65556 ACI65553:ACJ65556 AME65553:AMF65556 AWA65553:AWB65556 BFW65553:BFX65556 BPS65553:BPT65556 BZO65553:BZP65556 CJK65553:CJL65556 CTG65553:CTH65556 DDC65553:DDD65556 DMY65553:DMZ65556 DWU65553:DWV65556 EGQ65553:EGR65556 EQM65553:EQN65556 FAI65553:FAJ65556 FKE65553:FKF65556 FUA65553:FUB65556 GDW65553:GDX65556 GNS65553:GNT65556 GXO65553:GXP65556 HHK65553:HHL65556 HRG65553:HRH65556 IBC65553:IBD65556 IKY65553:IKZ65556 IUU65553:IUV65556 JEQ65553:JER65556 JOM65553:JON65556 JYI65553:JYJ65556 KIE65553:KIF65556 KSA65553:KSB65556 LBW65553:LBX65556 LLS65553:LLT65556 LVO65553:LVP65556 MFK65553:MFL65556 MPG65553:MPH65556 MZC65553:MZD65556 NIY65553:NIZ65556 NSU65553:NSV65556 OCQ65553:OCR65556 OMM65553:OMN65556 OWI65553:OWJ65556 PGE65553:PGF65556 PQA65553:PQB65556 PZW65553:PZX65556 QJS65553:QJT65556 QTO65553:QTP65556 RDK65553:RDL65556 RNG65553:RNH65556 RXC65553:RXD65556 SGY65553:SGZ65556 SQU65553:SQV65556 TAQ65553:TAR65556 TKM65553:TKN65556 TUI65553:TUJ65556 UEE65553:UEF65556 UOA65553:UOB65556 UXW65553:UXX65556 VHS65553:VHT65556 VRO65553:VRP65556 WBK65553:WBL65556 WLG65553:WLH65556 WVC65553:WVD65556 D131089:E131092 IQ131089:IR131092 SM131089:SN131092 ACI131089:ACJ131092 AME131089:AMF131092 AWA131089:AWB131092 BFW131089:BFX131092 BPS131089:BPT131092 BZO131089:BZP131092 CJK131089:CJL131092 CTG131089:CTH131092 DDC131089:DDD131092 DMY131089:DMZ131092 DWU131089:DWV131092 EGQ131089:EGR131092 EQM131089:EQN131092 FAI131089:FAJ131092 FKE131089:FKF131092 FUA131089:FUB131092 GDW131089:GDX131092 GNS131089:GNT131092 GXO131089:GXP131092 HHK131089:HHL131092 HRG131089:HRH131092 IBC131089:IBD131092 IKY131089:IKZ131092 IUU131089:IUV131092 JEQ131089:JER131092 JOM131089:JON131092 JYI131089:JYJ131092 KIE131089:KIF131092 KSA131089:KSB131092 LBW131089:LBX131092 LLS131089:LLT131092 LVO131089:LVP131092 MFK131089:MFL131092 MPG131089:MPH131092 MZC131089:MZD131092 NIY131089:NIZ131092 NSU131089:NSV131092 OCQ131089:OCR131092 OMM131089:OMN131092 OWI131089:OWJ131092 PGE131089:PGF131092 PQA131089:PQB131092 PZW131089:PZX131092 QJS131089:QJT131092 QTO131089:QTP131092 RDK131089:RDL131092 RNG131089:RNH131092 RXC131089:RXD131092 SGY131089:SGZ131092 SQU131089:SQV131092 TAQ131089:TAR131092 TKM131089:TKN131092 TUI131089:TUJ131092 UEE131089:UEF131092 UOA131089:UOB131092 UXW131089:UXX131092 VHS131089:VHT131092 VRO131089:VRP131092 WBK131089:WBL131092 WLG131089:WLH131092 WVC131089:WVD131092 D196625:E196628 IQ196625:IR196628 SM196625:SN196628 ACI196625:ACJ196628 AME196625:AMF196628 AWA196625:AWB196628 BFW196625:BFX196628 BPS196625:BPT196628 BZO196625:BZP196628 CJK196625:CJL196628 CTG196625:CTH196628 DDC196625:DDD196628 DMY196625:DMZ196628 DWU196625:DWV196628 EGQ196625:EGR196628 EQM196625:EQN196628 FAI196625:FAJ196628 FKE196625:FKF196628 FUA196625:FUB196628 GDW196625:GDX196628 GNS196625:GNT196628 GXO196625:GXP196628 HHK196625:HHL196628 HRG196625:HRH196628 IBC196625:IBD196628 IKY196625:IKZ196628 IUU196625:IUV196628 JEQ196625:JER196628 JOM196625:JON196628 JYI196625:JYJ196628 KIE196625:KIF196628 KSA196625:KSB196628 LBW196625:LBX196628 LLS196625:LLT196628 LVO196625:LVP196628 MFK196625:MFL196628 MPG196625:MPH196628 MZC196625:MZD196628 NIY196625:NIZ196628 NSU196625:NSV196628 OCQ196625:OCR196628 OMM196625:OMN196628 OWI196625:OWJ196628 PGE196625:PGF196628 PQA196625:PQB196628 PZW196625:PZX196628 QJS196625:QJT196628 QTO196625:QTP196628 RDK196625:RDL196628 RNG196625:RNH196628 RXC196625:RXD196628 SGY196625:SGZ196628 SQU196625:SQV196628 TAQ196625:TAR196628 TKM196625:TKN196628 TUI196625:TUJ196628 UEE196625:UEF196628 UOA196625:UOB196628 UXW196625:UXX196628 VHS196625:VHT196628 VRO196625:VRP196628 WBK196625:WBL196628 WLG196625:WLH196628 WVC196625:WVD196628 D262161:E262164 IQ262161:IR262164 SM262161:SN262164 ACI262161:ACJ262164 AME262161:AMF262164 AWA262161:AWB262164 BFW262161:BFX262164 BPS262161:BPT262164 BZO262161:BZP262164 CJK262161:CJL262164 CTG262161:CTH262164 DDC262161:DDD262164 DMY262161:DMZ262164 DWU262161:DWV262164 EGQ262161:EGR262164 EQM262161:EQN262164 FAI262161:FAJ262164 FKE262161:FKF262164 FUA262161:FUB262164 GDW262161:GDX262164 GNS262161:GNT262164 GXO262161:GXP262164 HHK262161:HHL262164 HRG262161:HRH262164 IBC262161:IBD262164 IKY262161:IKZ262164 IUU262161:IUV262164 JEQ262161:JER262164 JOM262161:JON262164 JYI262161:JYJ262164 KIE262161:KIF262164 KSA262161:KSB262164 LBW262161:LBX262164 LLS262161:LLT262164 LVO262161:LVP262164 MFK262161:MFL262164 MPG262161:MPH262164 MZC262161:MZD262164 NIY262161:NIZ262164 NSU262161:NSV262164 OCQ262161:OCR262164 OMM262161:OMN262164 OWI262161:OWJ262164 PGE262161:PGF262164 PQA262161:PQB262164 PZW262161:PZX262164 QJS262161:QJT262164 QTO262161:QTP262164 RDK262161:RDL262164 RNG262161:RNH262164 RXC262161:RXD262164 SGY262161:SGZ262164 SQU262161:SQV262164 TAQ262161:TAR262164 TKM262161:TKN262164 TUI262161:TUJ262164 UEE262161:UEF262164 UOA262161:UOB262164 UXW262161:UXX262164 VHS262161:VHT262164 VRO262161:VRP262164 WBK262161:WBL262164 WLG262161:WLH262164 WVC262161:WVD262164 D327697:E327700 IQ327697:IR327700 SM327697:SN327700 ACI327697:ACJ327700 AME327697:AMF327700 AWA327697:AWB327700 BFW327697:BFX327700 BPS327697:BPT327700 BZO327697:BZP327700 CJK327697:CJL327700 CTG327697:CTH327700 DDC327697:DDD327700 DMY327697:DMZ327700 DWU327697:DWV327700 EGQ327697:EGR327700 EQM327697:EQN327700 FAI327697:FAJ327700 FKE327697:FKF327700 FUA327697:FUB327700 GDW327697:GDX327700 GNS327697:GNT327700 GXO327697:GXP327700 HHK327697:HHL327700 HRG327697:HRH327700 IBC327697:IBD327700 IKY327697:IKZ327700 IUU327697:IUV327700 JEQ327697:JER327700 JOM327697:JON327700 JYI327697:JYJ327700 KIE327697:KIF327700 KSA327697:KSB327700 LBW327697:LBX327700 LLS327697:LLT327700 LVO327697:LVP327700 MFK327697:MFL327700 MPG327697:MPH327700 MZC327697:MZD327700 NIY327697:NIZ327700 NSU327697:NSV327700 OCQ327697:OCR327700 OMM327697:OMN327700 OWI327697:OWJ327700 PGE327697:PGF327700 PQA327697:PQB327700 PZW327697:PZX327700 QJS327697:QJT327700 QTO327697:QTP327700 RDK327697:RDL327700 RNG327697:RNH327700 RXC327697:RXD327700 SGY327697:SGZ327700 SQU327697:SQV327700 TAQ327697:TAR327700 TKM327697:TKN327700 TUI327697:TUJ327700 UEE327697:UEF327700 UOA327697:UOB327700 UXW327697:UXX327700 VHS327697:VHT327700 VRO327697:VRP327700 WBK327697:WBL327700 WLG327697:WLH327700 WVC327697:WVD327700 D393233:E393236 IQ393233:IR393236 SM393233:SN393236 ACI393233:ACJ393236 AME393233:AMF393236 AWA393233:AWB393236 BFW393233:BFX393236 BPS393233:BPT393236 BZO393233:BZP393236 CJK393233:CJL393236 CTG393233:CTH393236 DDC393233:DDD393236 DMY393233:DMZ393236 DWU393233:DWV393236 EGQ393233:EGR393236 EQM393233:EQN393236 FAI393233:FAJ393236 FKE393233:FKF393236 FUA393233:FUB393236 GDW393233:GDX393236 GNS393233:GNT393236 GXO393233:GXP393236 HHK393233:HHL393236 HRG393233:HRH393236 IBC393233:IBD393236 IKY393233:IKZ393236 IUU393233:IUV393236 JEQ393233:JER393236 JOM393233:JON393236 JYI393233:JYJ393236 KIE393233:KIF393236 KSA393233:KSB393236 LBW393233:LBX393236 LLS393233:LLT393236 LVO393233:LVP393236 MFK393233:MFL393236 MPG393233:MPH393236 MZC393233:MZD393236 NIY393233:NIZ393236 NSU393233:NSV393236 OCQ393233:OCR393236 OMM393233:OMN393236 OWI393233:OWJ393236 PGE393233:PGF393236 PQA393233:PQB393236 PZW393233:PZX393236 QJS393233:QJT393236 QTO393233:QTP393236 RDK393233:RDL393236 RNG393233:RNH393236 RXC393233:RXD393236 SGY393233:SGZ393236 SQU393233:SQV393236 TAQ393233:TAR393236 TKM393233:TKN393236 TUI393233:TUJ393236 UEE393233:UEF393236 UOA393233:UOB393236 UXW393233:UXX393236 VHS393233:VHT393236 VRO393233:VRP393236 WBK393233:WBL393236 WLG393233:WLH393236 WVC393233:WVD393236 D458769:E458772 IQ458769:IR458772 SM458769:SN458772 ACI458769:ACJ458772 AME458769:AMF458772 AWA458769:AWB458772 BFW458769:BFX458772 BPS458769:BPT458772 BZO458769:BZP458772 CJK458769:CJL458772 CTG458769:CTH458772 DDC458769:DDD458772 DMY458769:DMZ458772 DWU458769:DWV458772 EGQ458769:EGR458772 EQM458769:EQN458772 FAI458769:FAJ458772 FKE458769:FKF458772 FUA458769:FUB458772 GDW458769:GDX458772 GNS458769:GNT458772 GXO458769:GXP458772 HHK458769:HHL458772 HRG458769:HRH458772 IBC458769:IBD458772 IKY458769:IKZ458772 IUU458769:IUV458772 JEQ458769:JER458772 JOM458769:JON458772 JYI458769:JYJ458772 KIE458769:KIF458772 KSA458769:KSB458772 LBW458769:LBX458772 LLS458769:LLT458772 LVO458769:LVP458772 MFK458769:MFL458772 MPG458769:MPH458772 MZC458769:MZD458772 NIY458769:NIZ458772 NSU458769:NSV458772 OCQ458769:OCR458772 OMM458769:OMN458772 OWI458769:OWJ458772 PGE458769:PGF458772 PQA458769:PQB458772 PZW458769:PZX458772 QJS458769:QJT458772 QTO458769:QTP458772 RDK458769:RDL458772 RNG458769:RNH458772 RXC458769:RXD458772 SGY458769:SGZ458772 SQU458769:SQV458772 TAQ458769:TAR458772 TKM458769:TKN458772 TUI458769:TUJ458772 UEE458769:UEF458772 UOA458769:UOB458772 UXW458769:UXX458772 VHS458769:VHT458772 VRO458769:VRP458772 WBK458769:WBL458772 WLG458769:WLH458772 WVC458769:WVD458772 D524305:E524308 IQ524305:IR524308 SM524305:SN524308 ACI524305:ACJ524308 AME524305:AMF524308 AWA524305:AWB524308 BFW524305:BFX524308 BPS524305:BPT524308 BZO524305:BZP524308 CJK524305:CJL524308 CTG524305:CTH524308 DDC524305:DDD524308 DMY524305:DMZ524308 DWU524305:DWV524308 EGQ524305:EGR524308 EQM524305:EQN524308 FAI524305:FAJ524308 FKE524305:FKF524308 FUA524305:FUB524308 GDW524305:GDX524308 GNS524305:GNT524308 GXO524305:GXP524308 HHK524305:HHL524308 HRG524305:HRH524308 IBC524305:IBD524308 IKY524305:IKZ524308 IUU524305:IUV524308 JEQ524305:JER524308 JOM524305:JON524308 JYI524305:JYJ524308 KIE524305:KIF524308 KSA524305:KSB524308 LBW524305:LBX524308 LLS524305:LLT524308 LVO524305:LVP524308 MFK524305:MFL524308 MPG524305:MPH524308 MZC524305:MZD524308 NIY524305:NIZ524308 NSU524305:NSV524308 OCQ524305:OCR524308 OMM524305:OMN524308 OWI524305:OWJ524308 PGE524305:PGF524308 PQA524305:PQB524308 PZW524305:PZX524308 QJS524305:QJT524308 QTO524305:QTP524308 RDK524305:RDL524308 RNG524305:RNH524308 RXC524305:RXD524308 SGY524305:SGZ524308 SQU524305:SQV524308 TAQ524305:TAR524308 TKM524305:TKN524308 TUI524305:TUJ524308 UEE524305:UEF524308 UOA524305:UOB524308 UXW524305:UXX524308 VHS524305:VHT524308 VRO524305:VRP524308 WBK524305:WBL524308 WLG524305:WLH524308 WVC524305:WVD524308 D589841:E589844 IQ589841:IR589844 SM589841:SN589844 ACI589841:ACJ589844 AME589841:AMF589844 AWA589841:AWB589844 BFW589841:BFX589844 BPS589841:BPT589844 BZO589841:BZP589844 CJK589841:CJL589844 CTG589841:CTH589844 DDC589841:DDD589844 DMY589841:DMZ589844 DWU589841:DWV589844 EGQ589841:EGR589844 EQM589841:EQN589844 FAI589841:FAJ589844 FKE589841:FKF589844 FUA589841:FUB589844 GDW589841:GDX589844 GNS589841:GNT589844 GXO589841:GXP589844 HHK589841:HHL589844 HRG589841:HRH589844 IBC589841:IBD589844 IKY589841:IKZ589844 IUU589841:IUV589844 JEQ589841:JER589844 JOM589841:JON589844 JYI589841:JYJ589844 KIE589841:KIF589844 KSA589841:KSB589844 LBW589841:LBX589844 LLS589841:LLT589844 LVO589841:LVP589844 MFK589841:MFL589844 MPG589841:MPH589844 MZC589841:MZD589844 NIY589841:NIZ589844 NSU589841:NSV589844 OCQ589841:OCR589844 OMM589841:OMN589844 OWI589841:OWJ589844 PGE589841:PGF589844 PQA589841:PQB589844 PZW589841:PZX589844 QJS589841:QJT589844 QTO589841:QTP589844 RDK589841:RDL589844 RNG589841:RNH589844 RXC589841:RXD589844 SGY589841:SGZ589844 SQU589841:SQV589844 TAQ589841:TAR589844 TKM589841:TKN589844 TUI589841:TUJ589844 UEE589841:UEF589844 UOA589841:UOB589844 UXW589841:UXX589844 VHS589841:VHT589844 VRO589841:VRP589844 WBK589841:WBL589844 WLG589841:WLH589844 WVC589841:WVD589844 D655377:E655380 IQ655377:IR655380 SM655377:SN655380 ACI655377:ACJ655380 AME655377:AMF655380 AWA655377:AWB655380 BFW655377:BFX655380 BPS655377:BPT655380 BZO655377:BZP655380 CJK655377:CJL655380 CTG655377:CTH655380 DDC655377:DDD655380 DMY655377:DMZ655380 DWU655377:DWV655380 EGQ655377:EGR655380 EQM655377:EQN655380 FAI655377:FAJ655380 FKE655377:FKF655380 FUA655377:FUB655380 GDW655377:GDX655380 GNS655377:GNT655380 GXO655377:GXP655380 HHK655377:HHL655380 HRG655377:HRH655380 IBC655377:IBD655380 IKY655377:IKZ655380 IUU655377:IUV655380 JEQ655377:JER655380 JOM655377:JON655380 JYI655377:JYJ655380 KIE655377:KIF655380 KSA655377:KSB655380 LBW655377:LBX655380 LLS655377:LLT655380 LVO655377:LVP655380 MFK655377:MFL655380 MPG655377:MPH655380 MZC655377:MZD655380 NIY655377:NIZ655380 NSU655377:NSV655380 OCQ655377:OCR655380 OMM655377:OMN655380 OWI655377:OWJ655380 PGE655377:PGF655380 PQA655377:PQB655380 PZW655377:PZX655380 QJS655377:QJT655380 QTO655377:QTP655380 RDK655377:RDL655380 RNG655377:RNH655380 RXC655377:RXD655380 SGY655377:SGZ655380 SQU655377:SQV655380 TAQ655377:TAR655380 TKM655377:TKN655380 TUI655377:TUJ655380 UEE655377:UEF655380 UOA655377:UOB655380 UXW655377:UXX655380 VHS655377:VHT655380 VRO655377:VRP655380 WBK655377:WBL655380 WLG655377:WLH655380 WVC655377:WVD655380 D720913:E720916 IQ720913:IR720916 SM720913:SN720916 ACI720913:ACJ720916 AME720913:AMF720916 AWA720913:AWB720916 BFW720913:BFX720916 BPS720913:BPT720916 BZO720913:BZP720916 CJK720913:CJL720916 CTG720913:CTH720916 DDC720913:DDD720916 DMY720913:DMZ720916 DWU720913:DWV720916 EGQ720913:EGR720916 EQM720913:EQN720916 FAI720913:FAJ720916 FKE720913:FKF720916 FUA720913:FUB720916 GDW720913:GDX720916 GNS720913:GNT720916 GXO720913:GXP720916 HHK720913:HHL720916 HRG720913:HRH720916 IBC720913:IBD720916 IKY720913:IKZ720916 IUU720913:IUV720916 JEQ720913:JER720916 JOM720913:JON720916 JYI720913:JYJ720916 KIE720913:KIF720916 KSA720913:KSB720916 LBW720913:LBX720916 LLS720913:LLT720916 LVO720913:LVP720916 MFK720913:MFL720916 MPG720913:MPH720916 MZC720913:MZD720916 NIY720913:NIZ720916 NSU720913:NSV720916 OCQ720913:OCR720916 OMM720913:OMN720916 OWI720913:OWJ720916 PGE720913:PGF720916 PQA720913:PQB720916 PZW720913:PZX720916 QJS720913:QJT720916 QTO720913:QTP720916 RDK720913:RDL720916 RNG720913:RNH720916 RXC720913:RXD720916 SGY720913:SGZ720916 SQU720913:SQV720916 TAQ720913:TAR720916 TKM720913:TKN720916 TUI720913:TUJ720916 UEE720913:UEF720916 UOA720913:UOB720916 UXW720913:UXX720916 VHS720913:VHT720916 VRO720913:VRP720916 WBK720913:WBL720916 WLG720913:WLH720916 WVC720913:WVD720916 D786449:E786452 IQ786449:IR786452 SM786449:SN786452 ACI786449:ACJ786452 AME786449:AMF786452 AWA786449:AWB786452 BFW786449:BFX786452 BPS786449:BPT786452 BZO786449:BZP786452 CJK786449:CJL786452 CTG786449:CTH786452 DDC786449:DDD786452 DMY786449:DMZ786452 DWU786449:DWV786452 EGQ786449:EGR786452 EQM786449:EQN786452 FAI786449:FAJ786452 FKE786449:FKF786452 FUA786449:FUB786452 GDW786449:GDX786452 GNS786449:GNT786452 GXO786449:GXP786452 HHK786449:HHL786452 HRG786449:HRH786452 IBC786449:IBD786452 IKY786449:IKZ786452 IUU786449:IUV786452 JEQ786449:JER786452 JOM786449:JON786452 JYI786449:JYJ786452 KIE786449:KIF786452 KSA786449:KSB786452 LBW786449:LBX786452 LLS786449:LLT786452 LVO786449:LVP786452 MFK786449:MFL786452 MPG786449:MPH786452 MZC786449:MZD786452 NIY786449:NIZ786452 NSU786449:NSV786452 OCQ786449:OCR786452 OMM786449:OMN786452 OWI786449:OWJ786452 PGE786449:PGF786452 PQA786449:PQB786452 PZW786449:PZX786452 QJS786449:QJT786452 QTO786449:QTP786452 RDK786449:RDL786452 RNG786449:RNH786452 RXC786449:RXD786452 SGY786449:SGZ786452 SQU786449:SQV786452 TAQ786449:TAR786452 TKM786449:TKN786452 TUI786449:TUJ786452 UEE786449:UEF786452 UOA786449:UOB786452 UXW786449:UXX786452 VHS786449:VHT786452 VRO786449:VRP786452 WBK786449:WBL786452 WLG786449:WLH786452 WVC786449:WVD786452 D851985:E851988 IQ851985:IR851988 SM851985:SN851988 ACI851985:ACJ851988 AME851985:AMF851988 AWA851985:AWB851988 BFW851985:BFX851988 BPS851985:BPT851988 BZO851985:BZP851988 CJK851985:CJL851988 CTG851985:CTH851988 DDC851985:DDD851988 DMY851985:DMZ851988 DWU851985:DWV851988 EGQ851985:EGR851988 EQM851985:EQN851988 FAI851985:FAJ851988 FKE851985:FKF851988 FUA851985:FUB851988 GDW851985:GDX851988 GNS851985:GNT851988 GXO851985:GXP851988 HHK851985:HHL851988 HRG851985:HRH851988 IBC851985:IBD851988 IKY851985:IKZ851988 IUU851985:IUV851988 JEQ851985:JER851988 JOM851985:JON851988 JYI851985:JYJ851988 KIE851985:KIF851988 KSA851985:KSB851988 LBW851985:LBX851988 LLS851985:LLT851988 LVO851985:LVP851988 MFK851985:MFL851988 MPG851985:MPH851988 MZC851985:MZD851988 NIY851985:NIZ851988 NSU851985:NSV851988 OCQ851985:OCR851988 OMM851985:OMN851988 OWI851985:OWJ851988 PGE851985:PGF851988 PQA851985:PQB851988 PZW851985:PZX851988 QJS851985:QJT851988 QTO851985:QTP851988 RDK851985:RDL851988 RNG851985:RNH851988 RXC851985:RXD851988 SGY851985:SGZ851988 SQU851985:SQV851988 TAQ851985:TAR851988 TKM851985:TKN851988 TUI851985:TUJ851988 UEE851985:UEF851988 UOA851985:UOB851988 UXW851985:UXX851988 VHS851985:VHT851988 VRO851985:VRP851988 WBK851985:WBL851988 WLG851985:WLH851988 WVC851985:WVD851988 D917521:E917524 IQ917521:IR917524 SM917521:SN917524 ACI917521:ACJ917524 AME917521:AMF917524 AWA917521:AWB917524 BFW917521:BFX917524 BPS917521:BPT917524 BZO917521:BZP917524 CJK917521:CJL917524 CTG917521:CTH917524 DDC917521:DDD917524 DMY917521:DMZ917524 DWU917521:DWV917524 EGQ917521:EGR917524 EQM917521:EQN917524 FAI917521:FAJ917524 FKE917521:FKF917524 FUA917521:FUB917524 GDW917521:GDX917524 GNS917521:GNT917524 GXO917521:GXP917524 HHK917521:HHL917524 HRG917521:HRH917524 IBC917521:IBD917524 IKY917521:IKZ917524 IUU917521:IUV917524 JEQ917521:JER917524 JOM917521:JON917524 JYI917521:JYJ917524 KIE917521:KIF917524 KSA917521:KSB917524 LBW917521:LBX917524 LLS917521:LLT917524 LVO917521:LVP917524 MFK917521:MFL917524 MPG917521:MPH917524 MZC917521:MZD917524 NIY917521:NIZ917524 NSU917521:NSV917524 OCQ917521:OCR917524 OMM917521:OMN917524 OWI917521:OWJ917524 PGE917521:PGF917524 PQA917521:PQB917524 PZW917521:PZX917524 QJS917521:QJT917524 QTO917521:QTP917524 RDK917521:RDL917524 RNG917521:RNH917524 RXC917521:RXD917524 SGY917521:SGZ917524 SQU917521:SQV917524 TAQ917521:TAR917524 TKM917521:TKN917524 TUI917521:TUJ917524 UEE917521:UEF917524 UOA917521:UOB917524 UXW917521:UXX917524 VHS917521:VHT917524 VRO917521:VRP917524 WBK917521:WBL917524 WLG917521:WLH917524 WVC917521:WVD917524 D983057:E983060 IQ983057:IR983060 SM983057:SN983060 ACI983057:ACJ983060 AME983057:AMF983060 AWA983057:AWB983060 BFW983057:BFX983060 BPS983057:BPT983060 BZO983057:BZP983060 CJK983057:CJL983060 CTG983057:CTH983060 DDC983057:DDD983060 DMY983057:DMZ983060 DWU983057:DWV983060 EGQ983057:EGR983060 EQM983057:EQN983060 FAI983057:FAJ983060 FKE983057:FKF983060 FUA983057:FUB983060 GDW983057:GDX983060 GNS983057:GNT983060 GXO983057:GXP983060 HHK983057:HHL983060 HRG983057:HRH983060 IBC983057:IBD983060 IKY983057:IKZ983060 IUU983057:IUV983060 JEQ983057:JER983060 JOM983057:JON983060 JYI983057:JYJ983060 KIE983057:KIF983060 KSA983057:KSB983060 LBW983057:LBX983060 LLS983057:LLT983060 LVO983057:LVP983060 MFK983057:MFL983060 MPG983057:MPH983060 MZC983057:MZD983060 NIY983057:NIZ983060 NSU983057:NSV983060 OCQ983057:OCR983060 OMM983057:OMN983060 OWI983057:OWJ983060 PGE983057:PGF983060 PQA983057:PQB983060 PZW983057:PZX983060 QJS983057:QJT983060 QTO983057:QTP983060 RDK983057:RDL983060 RNG983057:RNH983060 RXC983057:RXD983060 SGY983057:SGZ983060 SQU983057:SQV983060 TAQ983057:TAR983060 TKM983057:TKN983060 TUI983057:TUJ983060 UEE983057:UEF983060 UOA983057:UOB983060 UXW983057:UXX983060 VHS983057:VHT983060 VRO983057:VRP983060 WBK983057:WBL983060 WLG983057:WLH983060 WVC983057:WVD983060 D13:E13 IQ13:IR13 SM13:SN13 ACI13:ACJ13 AME13:AMF13 AWA13:AWB13 BFW13:BFX13 BPS13:BPT13 BZO13:BZP13 CJK13:CJL13 CTG13:CTH13 DDC13:DDD13 DMY13:DMZ13 DWU13:DWV13 EGQ13:EGR13 EQM13:EQN13 FAI13:FAJ13 FKE13:FKF13 FUA13:FUB13 GDW13:GDX13 GNS13:GNT13 GXO13:GXP13 HHK13:HHL13 HRG13:HRH13 IBC13:IBD13 IKY13:IKZ13 IUU13:IUV13 JEQ13:JER13 JOM13:JON13 JYI13:JYJ13 KIE13:KIF13 KSA13:KSB13 LBW13:LBX13 LLS13:LLT13 LVO13:LVP13 MFK13:MFL13 MPG13:MPH13 MZC13:MZD13 NIY13:NIZ13 NSU13:NSV13 OCQ13:OCR13 OMM13:OMN13 OWI13:OWJ13 PGE13:PGF13 PQA13:PQB13 PZW13:PZX13 QJS13:QJT13 QTO13:QTP13 RDK13:RDL13 RNG13:RNH13 RXC13:RXD13 SGY13:SGZ13 SQU13:SQV13 TAQ13:TAR13 TKM13:TKN13 TUI13:TUJ13 UEE13:UEF13 UOA13:UOB13 UXW13:UXX13 VHS13:VHT13 VRO13:VRP13 WBK13:WBL13 WLG13:WLH13 WVC13:WVD13 D65550:E65551 IQ65550:IR65551 SM65550:SN65551 ACI65550:ACJ65551 AME65550:AMF65551 AWA65550:AWB65551 BFW65550:BFX65551 BPS65550:BPT65551 BZO65550:BZP65551 CJK65550:CJL65551 CTG65550:CTH65551 DDC65550:DDD65551 DMY65550:DMZ65551 DWU65550:DWV65551 EGQ65550:EGR65551 EQM65550:EQN65551 FAI65550:FAJ65551 FKE65550:FKF65551 FUA65550:FUB65551 GDW65550:GDX65551 GNS65550:GNT65551 GXO65550:GXP65551 HHK65550:HHL65551 HRG65550:HRH65551 IBC65550:IBD65551 IKY65550:IKZ65551 IUU65550:IUV65551 JEQ65550:JER65551 JOM65550:JON65551 JYI65550:JYJ65551 KIE65550:KIF65551 KSA65550:KSB65551 LBW65550:LBX65551 LLS65550:LLT65551 LVO65550:LVP65551 MFK65550:MFL65551 MPG65550:MPH65551 MZC65550:MZD65551 NIY65550:NIZ65551 NSU65550:NSV65551 OCQ65550:OCR65551 OMM65550:OMN65551 OWI65550:OWJ65551 PGE65550:PGF65551 PQA65550:PQB65551 PZW65550:PZX65551 QJS65550:QJT65551 QTO65550:QTP65551 RDK65550:RDL65551 RNG65550:RNH65551 RXC65550:RXD65551 SGY65550:SGZ65551 SQU65550:SQV65551 TAQ65550:TAR65551 TKM65550:TKN65551 TUI65550:TUJ65551 UEE65550:UEF65551 UOA65550:UOB65551 UXW65550:UXX65551 VHS65550:VHT65551 VRO65550:VRP65551 WBK65550:WBL65551 WLG65550:WLH65551 WVC65550:WVD65551 D131086:E131087 IQ131086:IR131087 SM131086:SN131087 ACI131086:ACJ131087 AME131086:AMF131087 AWA131086:AWB131087 BFW131086:BFX131087 BPS131086:BPT131087 BZO131086:BZP131087 CJK131086:CJL131087 CTG131086:CTH131087 DDC131086:DDD131087 DMY131086:DMZ131087 DWU131086:DWV131087 EGQ131086:EGR131087 EQM131086:EQN131087 FAI131086:FAJ131087 FKE131086:FKF131087 FUA131086:FUB131087 GDW131086:GDX131087 GNS131086:GNT131087 GXO131086:GXP131087 HHK131086:HHL131087 HRG131086:HRH131087 IBC131086:IBD131087 IKY131086:IKZ131087 IUU131086:IUV131087 JEQ131086:JER131087 JOM131086:JON131087 JYI131086:JYJ131087 KIE131086:KIF131087 KSA131086:KSB131087 LBW131086:LBX131087 LLS131086:LLT131087 LVO131086:LVP131087 MFK131086:MFL131087 MPG131086:MPH131087 MZC131086:MZD131087 NIY131086:NIZ131087 NSU131086:NSV131087 OCQ131086:OCR131087 OMM131086:OMN131087 OWI131086:OWJ131087 PGE131086:PGF131087 PQA131086:PQB131087 PZW131086:PZX131087 QJS131086:QJT131087 QTO131086:QTP131087 RDK131086:RDL131087 RNG131086:RNH131087 RXC131086:RXD131087 SGY131086:SGZ131087 SQU131086:SQV131087 TAQ131086:TAR131087 TKM131086:TKN131087 TUI131086:TUJ131087 UEE131086:UEF131087 UOA131086:UOB131087 UXW131086:UXX131087 VHS131086:VHT131087 VRO131086:VRP131087 WBK131086:WBL131087 WLG131086:WLH131087 WVC131086:WVD131087 D196622:E196623 IQ196622:IR196623 SM196622:SN196623 ACI196622:ACJ196623 AME196622:AMF196623 AWA196622:AWB196623 BFW196622:BFX196623 BPS196622:BPT196623 BZO196622:BZP196623 CJK196622:CJL196623 CTG196622:CTH196623 DDC196622:DDD196623 DMY196622:DMZ196623 DWU196622:DWV196623 EGQ196622:EGR196623 EQM196622:EQN196623 FAI196622:FAJ196623 FKE196622:FKF196623 FUA196622:FUB196623 GDW196622:GDX196623 GNS196622:GNT196623 GXO196622:GXP196623 HHK196622:HHL196623 HRG196622:HRH196623 IBC196622:IBD196623 IKY196622:IKZ196623 IUU196622:IUV196623 JEQ196622:JER196623 JOM196622:JON196623 JYI196622:JYJ196623 KIE196622:KIF196623 KSA196622:KSB196623 LBW196622:LBX196623 LLS196622:LLT196623 LVO196622:LVP196623 MFK196622:MFL196623 MPG196622:MPH196623 MZC196622:MZD196623 NIY196622:NIZ196623 NSU196622:NSV196623 OCQ196622:OCR196623 OMM196622:OMN196623 OWI196622:OWJ196623 PGE196622:PGF196623 PQA196622:PQB196623 PZW196622:PZX196623 QJS196622:QJT196623 QTO196622:QTP196623 RDK196622:RDL196623 RNG196622:RNH196623 RXC196622:RXD196623 SGY196622:SGZ196623 SQU196622:SQV196623 TAQ196622:TAR196623 TKM196622:TKN196623 TUI196622:TUJ196623 UEE196622:UEF196623 UOA196622:UOB196623 UXW196622:UXX196623 VHS196622:VHT196623 VRO196622:VRP196623 WBK196622:WBL196623 WLG196622:WLH196623 WVC196622:WVD196623 D262158:E262159 IQ262158:IR262159 SM262158:SN262159 ACI262158:ACJ262159 AME262158:AMF262159 AWA262158:AWB262159 BFW262158:BFX262159 BPS262158:BPT262159 BZO262158:BZP262159 CJK262158:CJL262159 CTG262158:CTH262159 DDC262158:DDD262159 DMY262158:DMZ262159 DWU262158:DWV262159 EGQ262158:EGR262159 EQM262158:EQN262159 FAI262158:FAJ262159 FKE262158:FKF262159 FUA262158:FUB262159 GDW262158:GDX262159 GNS262158:GNT262159 GXO262158:GXP262159 HHK262158:HHL262159 HRG262158:HRH262159 IBC262158:IBD262159 IKY262158:IKZ262159 IUU262158:IUV262159 JEQ262158:JER262159 JOM262158:JON262159 JYI262158:JYJ262159 KIE262158:KIF262159 KSA262158:KSB262159 LBW262158:LBX262159 LLS262158:LLT262159 LVO262158:LVP262159 MFK262158:MFL262159 MPG262158:MPH262159 MZC262158:MZD262159 NIY262158:NIZ262159 NSU262158:NSV262159 OCQ262158:OCR262159 OMM262158:OMN262159 OWI262158:OWJ262159 PGE262158:PGF262159 PQA262158:PQB262159 PZW262158:PZX262159 QJS262158:QJT262159 QTO262158:QTP262159 RDK262158:RDL262159 RNG262158:RNH262159 RXC262158:RXD262159 SGY262158:SGZ262159 SQU262158:SQV262159 TAQ262158:TAR262159 TKM262158:TKN262159 TUI262158:TUJ262159 UEE262158:UEF262159 UOA262158:UOB262159 UXW262158:UXX262159 VHS262158:VHT262159 VRO262158:VRP262159 WBK262158:WBL262159 WLG262158:WLH262159 WVC262158:WVD262159 D327694:E327695 IQ327694:IR327695 SM327694:SN327695 ACI327694:ACJ327695 AME327694:AMF327695 AWA327694:AWB327695 BFW327694:BFX327695 BPS327694:BPT327695 BZO327694:BZP327695 CJK327694:CJL327695 CTG327694:CTH327695 DDC327694:DDD327695 DMY327694:DMZ327695 DWU327694:DWV327695 EGQ327694:EGR327695 EQM327694:EQN327695 FAI327694:FAJ327695 FKE327694:FKF327695 FUA327694:FUB327695 GDW327694:GDX327695 GNS327694:GNT327695 GXO327694:GXP327695 HHK327694:HHL327695 HRG327694:HRH327695 IBC327694:IBD327695 IKY327694:IKZ327695 IUU327694:IUV327695 JEQ327694:JER327695 JOM327694:JON327695 JYI327694:JYJ327695 KIE327694:KIF327695 KSA327694:KSB327695 LBW327694:LBX327695 LLS327694:LLT327695 LVO327694:LVP327695 MFK327694:MFL327695 MPG327694:MPH327695 MZC327694:MZD327695 NIY327694:NIZ327695 NSU327694:NSV327695 OCQ327694:OCR327695 OMM327694:OMN327695 OWI327694:OWJ327695 PGE327694:PGF327695 PQA327694:PQB327695 PZW327694:PZX327695 QJS327694:QJT327695 QTO327694:QTP327695 RDK327694:RDL327695 RNG327694:RNH327695 RXC327694:RXD327695 SGY327694:SGZ327695 SQU327694:SQV327695 TAQ327694:TAR327695 TKM327694:TKN327695 TUI327694:TUJ327695 UEE327694:UEF327695 UOA327694:UOB327695 UXW327694:UXX327695 VHS327694:VHT327695 VRO327694:VRP327695 WBK327694:WBL327695 WLG327694:WLH327695 WVC327694:WVD327695 D393230:E393231 IQ393230:IR393231 SM393230:SN393231 ACI393230:ACJ393231 AME393230:AMF393231 AWA393230:AWB393231 BFW393230:BFX393231 BPS393230:BPT393231 BZO393230:BZP393231 CJK393230:CJL393231 CTG393230:CTH393231 DDC393230:DDD393231 DMY393230:DMZ393231 DWU393230:DWV393231 EGQ393230:EGR393231 EQM393230:EQN393231 FAI393230:FAJ393231 FKE393230:FKF393231 FUA393230:FUB393231 GDW393230:GDX393231 GNS393230:GNT393231 GXO393230:GXP393231 HHK393230:HHL393231 HRG393230:HRH393231 IBC393230:IBD393231 IKY393230:IKZ393231 IUU393230:IUV393231 JEQ393230:JER393231 JOM393230:JON393231 JYI393230:JYJ393231 KIE393230:KIF393231 KSA393230:KSB393231 LBW393230:LBX393231 LLS393230:LLT393231 LVO393230:LVP393231 MFK393230:MFL393231 MPG393230:MPH393231 MZC393230:MZD393231 NIY393230:NIZ393231 NSU393230:NSV393231 OCQ393230:OCR393231 OMM393230:OMN393231 OWI393230:OWJ393231 PGE393230:PGF393231 PQA393230:PQB393231 PZW393230:PZX393231 QJS393230:QJT393231 QTO393230:QTP393231 RDK393230:RDL393231 RNG393230:RNH393231 RXC393230:RXD393231 SGY393230:SGZ393231 SQU393230:SQV393231 TAQ393230:TAR393231 TKM393230:TKN393231 TUI393230:TUJ393231 UEE393230:UEF393231 UOA393230:UOB393231 UXW393230:UXX393231 VHS393230:VHT393231 VRO393230:VRP393231 WBK393230:WBL393231 WLG393230:WLH393231 WVC393230:WVD393231 D458766:E458767 IQ458766:IR458767 SM458766:SN458767 ACI458766:ACJ458767 AME458766:AMF458767 AWA458766:AWB458767 BFW458766:BFX458767 BPS458766:BPT458767 BZO458766:BZP458767 CJK458766:CJL458767 CTG458766:CTH458767 DDC458766:DDD458767 DMY458766:DMZ458767 DWU458766:DWV458767 EGQ458766:EGR458767 EQM458766:EQN458767 FAI458766:FAJ458767 FKE458766:FKF458767 FUA458766:FUB458767 GDW458766:GDX458767 GNS458766:GNT458767 GXO458766:GXP458767 HHK458766:HHL458767 HRG458766:HRH458767 IBC458766:IBD458767 IKY458766:IKZ458767 IUU458766:IUV458767 JEQ458766:JER458767 JOM458766:JON458767 JYI458766:JYJ458767 KIE458766:KIF458767 KSA458766:KSB458767 LBW458766:LBX458767 LLS458766:LLT458767 LVO458766:LVP458767 MFK458766:MFL458767 MPG458766:MPH458767 MZC458766:MZD458767 NIY458766:NIZ458767 NSU458766:NSV458767 OCQ458766:OCR458767 OMM458766:OMN458767 OWI458766:OWJ458767 PGE458766:PGF458767 PQA458766:PQB458767 PZW458766:PZX458767 QJS458766:QJT458767 QTO458766:QTP458767 RDK458766:RDL458767 RNG458766:RNH458767 RXC458766:RXD458767 SGY458766:SGZ458767 SQU458766:SQV458767 TAQ458766:TAR458767 TKM458766:TKN458767 TUI458766:TUJ458767 UEE458766:UEF458767 UOA458766:UOB458767 UXW458766:UXX458767 VHS458766:VHT458767 VRO458766:VRP458767 WBK458766:WBL458767 WLG458766:WLH458767 WVC458766:WVD458767 D524302:E524303 IQ524302:IR524303 SM524302:SN524303 ACI524302:ACJ524303 AME524302:AMF524303 AWA524302:AWB524303 BFW524302:BFX524303 BPS524302:BPT524303 BZO524302:BZP524303 CJK524302:CJL524303 CTG524302:CTH524303 DDC524302:DDD524303 DMY524302:DMZ524303 DWU524302:DWV524303 EGQ524302:EGR524303 EQM524302:EQN524303 FAI524302:FAJ524303 FKE524302:FKF524303 FUA524302:FUB524303 GDW524302:GDX524303 GNS524302:GNT524303 GXO524302:GXP524303 HHK524302:HHL524303 HRG524302:HRH524303 IBC524302:IBD524303 IKY524302:IKZ524303 IUU524302:IUV524303 JEQ524302:JER524303 JOM524302:JON524303 JYI524302:JYJ524303 KIE524302:KIF524303 KSA524302:KSB524303 LBW524302:LBX524303 LLS524302:LLT524303 LVO524302:LVP524303 MFK524302:MFL524303 MPG524302:MPH524303 MZC524302:MZD524303 NIY524302:NIZ524303 NSU524302:NSV524303 OCQ524302:OCR524303 OMM524302:OMN524303 OWI524302:OWJ524303 PGE524302:PGF524303 PQA524302:PQB524303 PZW524302:PZX524303 QJS524302:QJT524303 QTO524302:QTP524303 RDK524302:RDL524303 RNG524302:RNH524303 RXC524302:RXD524303 SGY524302:SGZ524303 SQU524302:SQV524303 TAQ524302:TAR524303 TKM524302:TKN524303 TUI524302:TUJ524303 UEE524302:UEF524303 UOA524302:UOB524303 UXW524302:UXX524303 VHS524302:VHT524303 VRO524302:VRP524303 WBK524302:WBL524303 WLG524302:WLH524303 WVC524302:WVD524303 D589838:E589839 IQ589838:IR589839 SM589838:SN589839 ACI589838:ACJ589839 AME589838:AMF589839 AWA589838:AWB589839 BFW589838:BFX589839 BPS589838:BPT589839 BZO589838:BZP589839 CJK589838:CJL589839 CTG589838:CTH589839 DDC589838:DDD589839 DMY589838:DMZ589839 DWU589838:DWV589839 EGQ589838:EGR589839 EQM589838:EQN589839 FAI589838:FAJ589839 FKE589838:FKF589839 FUA589838:FUB589839 GDW589838:GDX589839 GNS589838:GNT589839 GXO589838:GXP589839 HHK589838:HHL589839 HRG589838:HRH589839 IBC589838:IBD589839 IKY589838:IKZ589839 IUU589838:IUV589839 JEQ589838:JER589839 JOM589838:JON589839 JYI589838:JYJ589839 KIE589838:KIF589839 KSA589838:KSB589839 LBW589838:LBX589839 LLS589838:LLT589839 LVO589838:LVP589839 MFK589838:MFL589839 MPG589838:MPH589839 MZC589838:MZD589839 NIY589838:NIZ589839 NSU589838:NSV589839 OCQ589838:OCR589839 OMM589838:OMN589839 OWI589838:OWJ589839 PGE589838:PGF589839 PQA589838:PQB589839 PZW589838:PZX589839 QJS589838:QJT589839 QTO589838:QTP589839 RDK589838:RDL589839 RNG589838:RNH589839 RXC589838:RXD589839 SGY589838:SGZ589839 SQU589838:SQV589839 TAQ589838:TAR589839 TKM589838:TKN589839 TUI589838:TUJ589839 UEE589838:UEF589839 UOA589838:UOB589839 UXW589838:UXX589839 VHS589838:VHT589839 VRO589838:VRP589839 WBK589838:WBL589839 WLG589838:WLH589839 WVC589838:WVD589839 D655374:E655375 IQ655374:IR655375 SM655374:SN655375 ACI655374:ACJ655375 AME655374:AMF655375 AWA655374:AWB655375 BFW655374:BFX655375 BPS655374:BPT655375 BZO655374:BZP655375 CJK655374:CJL655375 CTG655374:CTH655375 DDC655374:DDD655375 DMY655374:DMZ655375 DWU655374:DWV655375 EGQ655374:EGR655375 EQM655374:EQN655375 FAI655374:FAJ655375 FKE655374:FKF655375 FUA655374:FUB655375 GDW655374:GDX655375 GNS655374:GNT655375 GXO655374:GXP655375 HHK655374:HHL655375 HRG655374:HRH655375 IBC655374:IBD655375 IKY655374:IKZ655375 IUU655374:IUV655375 JEQ655374:JER655375 JOM655374:JON655375 JYI655374:JYJ655375 KIE655374:KIF655375 KSA655374:KSB655375 LBW655374:LBX655375 LLS655374:LLT655375 LVO655374:LVP655375 MFK655374:MFL655375 MPG655374:MPH655375 MZC655374:MZD655375 NIY655374:NIZ655375 NSU655374:NSV655375 OCQ655374:OCR655375 OMM655374:OMN655375 OWI655374:OWJ655375 PGE655374:PGF655375 PQA655374:PQB655375 PZW655374:PZX655375 QJS655374:QJT655375 QTO655374:QTP655375 RDK655374:RDL655375 RNG655374:RNH655375 RXC655374:RXD655375 SGY655374:SGZ655375 SQU655374:SQV655375 TAQ655374:TAR655375 TKM655374:TKN655375 TUI655374:TUJ655375 UEE655374:UEF655375 UOA655374:UOB655375 UXW655374:UXX655375 VHS655374:VHT655375 VRO655374:VRP655375 WBK655374:WBL655375 WLG655374:WLH655375 WVC655374:WVD655375 D720910:E720911 IQ720910:IR720911 SM720910:SN720911 ACI720910:ACJ720911 AME720910:AMF720911 AWA720910:AWB720911 BFW720910:BFX720911 BPS720910:BPT720911 BZO720910:BZP720911 CJK720910:CJL720911 CTG720910:CTH720911 DDC720910:DDD720911 DMY720910:DMZ720911 DWU720910:DWV720911 EGQ720910:EGR720911 EQM720910:EQN720911 FAI720910:FAJ720911 FKE720910:FKF720911 FUA720910:FUB720911 GDW720910:GDX720911 GNS720910:GNT720911 GXO720910:GXP720911 HHK720910:HHL720911 HRG720910:HRH720911 IBC720910:IBD720911 IKY720910:IKZ720911 IUU720910:IUV720911 JEQ720910:JER720911 JOM720910:JON720911 JYI720910:JYJ720911 KIE720910:KIF720911 KSA720910:KSB720911 LBW720910:LBX720911 LLS720910:LLT720911 LVO720910:LVP720911 MFK720910:MFL720911 MPG720910:MPH720911 MZC720910:MZD720911 NIY720910:NIZ720911 NSU720910:NSV720911 OCQ720910:OCR720911 OMM720910:OMN720911 OWI720910:OWJ720911 PGE720910:PGF720911 PQA720910:PQB720911 PZW720910:PZX720911 QJS720910:QJT720911 QTO720910:QTP720911 RDK720910:RDL720911 RNG720910:RNH720911 RXC720910:RXD720911 SGY720910:SGZ720911 SQU720910:SQV720911 TAQ720910:TAR720911 TKM720910:TKN720911 TUI720910:TUJ720911 UEE720910:UEF720911 UOA720910:UOB720911 UXW720910:UXX720911 VHS720910:VHT720911 VRO720910:VRP720911 WBK720910:WBL720911 WLG720910:WLH720911 WVC720910:WVD720911 D786446:E786447 IQ786446:IR786447 SM786446:SN786447 ACI786446:ACJ786447 AME786446:AMF786447 AWA786446:AWB786447 BFW786446:BFX786447 BPS786446:BPT786447 BZO786446:BZP786447 CJK786446:CJL786447 CTG786446:CTH786447 DDC786446:DDD786447 DMY786446:DMZ786447 DWU786446:DWV786447 EGQ786446:EGR786447 EQM786446:EQN786447 FAI786446:FAJ786447 FKE786446:FKF786447 FUA786446:FUB786447 GDW786446:GDX786447 GNS786446:GNT786447 GXO786446:GXP786447 HHK786446:HHL786447 HRG786446:HRH786447 IBC786446:IBD786447 IKY786446:IKZ786447 IUU786446:IUV786447 JEQ786446:JER786447 JOM786446:JON786447 JYI786446:JYJ786447 KIE786446:KIF786447 KSA786446:KSB786447 LBW786446:LBX786447 LLS786446:LLT786447 LVO786446:LVP786447 MFK786446:MFL786447 MPG786446:MPH786447 MZC786446:MZD786447 NIY786446:NIZ786447 NSU786446:NSV786447 OCQ786446:OCR786447 OMM786446:OMN786447 OWI786446:OWJ786447 PGE786446:PGF786447 PQA786446:PQB786447 PZW786446:PZX786447 QJS786446:QJT786447 QTO786446:QTP786447 RDK786446:RDL786447 RNG786446:RNH786447 RXC786446:RXD786447 SGY786446:SGZ786447 SQU786446:SQV786447 TAQ786446:TAR786447 TKM786446:TKN786447 TUI786446:TUJ786447 UEE786446:UEF786447 UOA786446:UOB786447 UXW786446:UXX786447 VHS786446:VHT786447 VRO786446:VRP786447 WBK786446:WBL786447 WLG786446:WLH786447 WVC786446:WVD786447 D851982:E851983 IQ851982:IR851983 SM851982:SN851983 ACI851982:ACJ851983 AME851982:AMF851983 AWA851982:AWB851983 BFW851982:BFX851983 BPS851982:BPT851983 BZO851982:BZP851983 CJK851982:CJL851983 CTG851982:CTH851983 DDC851982:DDD851983 DMY851982:DMZ851983 DWU851982:DWV851983 EGQ851982:EGR851983 EQM851982:EQN851983 FAI851982:FAJ851983 FKE851982:FKF851983 FUA851982:FUB851983 GDW851982:GDX851983 GNS851982:GNT851983 GXO851982:GXP851983 HHK851982:HHL851983 HRG851982:HRH851983 IBC851982:IBD851983 IKY851982:IKZ851983 IUU851982:IUV851983 JEQ851982:JER851983 JOM851982:JON851983 JYI851982:JYJ851983 KIE851982:KIF851983 KSA851982:KSB851983 LBW851982:LBX851983 LLS851982:LLT851983 LVO851982:LVP851983 MFK851982:MFL851983 MPG851982:MPH851983 MZC851982:MZD851983 NIY851982:NIZ851983 NSU851982:NSV851983 OCQ851982:OCR851983 OMM851982:OMN851983 OWI851982:OWJ851983 PGE851982:PGF851983 PQA851982:PQB851983 PZW851982:PZX851983 QJS851982:QJT851983 QTO851982:QTP851983 RDK851982:RDL851983 RNG851982:RNH851983 RXC851982:RXD851983 SGY851982:SGZ851983 SQU851982:SQV851983 TAQ851982:TAR851983 TKM851982:TKN851983 TUI851982:TUJ851983 UEE851982:UEF851983 UOA851982:UOB851983 UXW851982:UXX851983 VHS851982:VHT851983 VRO851982:VRP851983 WBK851982:WBL851983 WLG851982:WLH851983 WVC851982:WVD851983 D917518:E917519 IQ917518:IR917519 SM917518:SN917519 ACI917518:ACJ917519 AME917518:AMF917519 AWA917518:AWB917519 BFW917518:BFX917519 BPS917518:BPT917519 BZO917518:BZP917519 CJK917518:CJL917519 CTG917518:CTH917519 DDC917518:DDD917519 DMY917518:DMZ917519 DWU917518:DWV917519 EGQ917518:EGR917519 EQM917518:EQN917519 FAI917518:FAJ917519 FKE917518:FKF917519 FUA917518:FUB917519 GDW917518:GDX917519 GNS917518:GNT917519 GXO917518:GXP917519 HHK917518:HHL917519 HRG917518:HRH917519 IBC917518:IBD917519 IKY917518:IKZ917519 IUU917518:IUV917519 JEQ917518:JER917519 JOM917518:JON917519 JYI917518:JYJ917519 KIE917518:KIF917519 KSA917518:KSB917519 LBW917518:LBX917519 LLS917518:LLT917519 LVO917518:LVP917519 MFK917518:MFL917519 MPG917518:MPH917519 MZC917518:MZD917519 NIY917518:NIZ917519 NSU917518:NSV917519 OCQ917518:OCR917519 OMM917518:OMN917519 OWI917518:OWJ917519 PGE917518:PGF917519 PQA917518:PQB917519 PZW917518:PZX917519 QJS917518:QJT917519 QTO917518:QTP917519 RDK917518:RDL917519 RNG917518:RNH917519 RXC917518:RXD917519 SGY917518:SGZ917519 SQU917518:SQV917519 TAQ917518:TAR917519 TKM917518:TKN917519 TUI917518:TUJ917519 UEE917518:UEF917519 UOA917518:UOB917519 UXW917518:UXX917519 VHS917518:VHT917519 VRO917518:VRP917519 WBK917518:WBL917519 WLG917518:WLH917519 WVC917518:WVD917519 D983054:E983055 IQ983054:IR983055 SM983054:SN983055 ACI983054:ACJ983055 AME983054:AMF983055 AWA983054:AWB983055 BFW983054:BFX983055 BPS983054:BPT983055 BZO983054:BZP983055 CJK983054:CJL983055 CTG983054:CTH983055 DDC983054:DDD983055 DMY983054:DMZ983055 DWU983054:DWV983055 EGQ983054:EGR983055 EQM983054:EQN983055 FAI983054:FAJ983055 FKE983054:FKF983055 FUA983054:FUB983055 GDW983054:GDX983055 GNS983054:GNT983055 GXO983054:GXP983055 HHK983054:HHL983055 HRG983054:HRH983055 IBC983054:IBD983055 IKY983054:IKZ983055 IUU983054:IUV983055 JEQ983054:JER983055 JOM983054:JON983055 JYI983054:JYJ983055 KIE983054:KIF983055 KSA983054:KSB983055 LBW983054:LBX983055 LLS983054:LLT983055 LVO983054:LVP983055 MFK983054:MFL983055 MPG983054:MPH983055 MZC983054:MZD983055 NIY983054:NIZ983055 NSU983054:NSV983055 OCQ983054:OCR983055 OMM983054:OMN983055 OWI983054:OWJ983055 PGE983054:PGF983055 PQA983054:PQB983055 PZW983054:PZX983055 QJS983054:QJT983055 QTO983054:QTP983055 RDK983054:RDL983055 RNG983054:RNH983055 RXC983054:RXD983055 SGY983054:SGZ983055 SQU983054:SQV983055 TAQ983054:TAR983055 TKM983054:TKN983055 TUI983054:TUJ983055 UEE983054:UEF983055 UOA983054:UOB983055 UXW983054:UXX983055 VHS983054:VHT983055 VRO983054:VRP983055 WBK983054:WBL983055 WLG983054:WLH983055 WVC983054:WVD983055 D65579:E65586 IQ65579:IR65586 SM65579:SN65586 ACI65579:ACJ65586 AME65579:AMF65586 AWA65579:AWB65586 BFW65579:BFX65586 BPS65579:BPT65586 BZO65579:BZP65586 CJK65579:CJL65586 CTG65579:CTH65586 DDC65579:DDD65586 DMY65579:DMZ65586 DWU65579:DWV65586 EGQ65579:EGR65586 EQM65579:EQN65586 FAI65579:FAJ65586 FKE65579:FKF65586 FUA65579:FUB65586 GDW65579:GDX65586 GNS65579:GNT65586 GXO65579:GXP65586 HHK65579:HHL65586 HRG65579:HRH65586 IBC65579:IBD65586 IKY65579:IKZ65586 IUU65579:IUV65586 JEQ65579:JER65586 JOM65579:JON65586 JYI65579:JYJ65586 KIE65579:KIF65586 KSA65579:KSB65586 LBW65579:LBX65586 LLS65579:LLT65586 LVO65579:LVP65586 MFK65579:MFL65586 MPG65579:MPH65586 MZC65579:MZD65586 NIY65579:NIZ65586 NSU65579:NSV65586 OCQ65579:OCR65586 OMM65579:OMN65586 OWI65579:OWJ65586 PGE65579:PGF65586 PQA65579:PQB65586 PZW65579:PZX65586 QJS65579:QJT65586 QTO65579:QTP65586 RDK65579:RDL65586 RNG65579:RNH65586 RXC65579:RXD65586 SGY65579:SGZ65586 SQU65579:SQV65586 TAQ65579:TAR65586 TKM65579:TKN65586 TUI65579:TUJ65586 UEE65579:UEF65586 UOA65579:UOB65586 UXW65579:UXX65586 VHS65579:VHT65586 VRO65579:VRP65586 WBK65579:WBL65586 WLG65579:WLH65586 WVC65579:WVD65586 D131115:E131122 IQ131115:IR131122 SM131115:SN131122 ACI131115:ACJ131122 AME131115:AMF131122 AWA131115:AWB131122 BFW131115:BFX131122 BPS131115:BPT131122 BZO131115:BZP131122 CJK131115:CJL131122 CTG131115:CTH131122 DDC131115:DDD131122 DMY131115:DMZ131122 DWU131115:DWV131122 EGQ131115:EGR131122 EQM131115:EQN131122 FAI131115:FAJ131122 FKE131115:FKF131122 FUA131115:FUB131122 GDW131115:GDX131122 GNS131115:GNT131122 GXO131115:GXP131122 HHK131115:HHL131122 HRG131115:HRH131122 IBC131115:IBD131122 IKY131115:IKZ131122 IUU131115:IUV131122 JEQ131115:JER131122 JOM131115:JON131122 JYI131115:JYJ131122 KIE131115:KIF131122 KSA131115:KSB131122 LBW131115:LBX131122 LLS131115:LLT131122 LVO131115:LVP131122 MFK131115:MFL131122 MPG131115:MPH131122 MZC131115:MZD131122 NIY131115:NIZ131122 NSU131115:NSV131122 OCQ131115:OCR131122 OMM131115:OMN131122 OWI131115:OWJ131122 PGE131115:PGF131122 PQA131115:PQB131122 PZW131115:PZX131122 QJS131115:QJT131122 QTO131115:QTP131122 RDK131115:RDL131122 RNG131115:RNH131122 RXC131115:RXD131122 SGY131115:SGZ131122 SQU131115:SQV131122 TAQ131115:TAR131122 TKM131115:TKN131122 TUI131115:TUJ131122 UEE131115:UEF131122 UOA131115:UOB131122 UXW131115:UXX131122 VHS131115:VHT131122 VRO131115:VRP131122 WBK131115:WBL131122 WLG131115:WLH131122 WVC131115:WVD131122 D196651:E196658 IQ196651:IR196658 SM196651:SN196658 ACI196651:ACJ196658 AME196651:AMF196658 AWA196651:AWB196658 BFW196651:BFX196658 BPS196651:BPT196658 BZO196651:BZP196658 CJK196651:CJL196658 CTG196651:CTH196658 DDC196651:DDD196658 DMY196651:DMZ196658 DWU196651:DWV196658 EGQ196651:EGR196658 EQM196651:EQN196658 FAI196651:FAJ196658 FKE196651:FKF196658 FUA196651:FUB196658 GDW196651:GDX196658 GNS196651:GNT196658 GXO196651:GXP196658 HHK196651:HHL196658 HRG196651:HRH196658 IBC196651:IBD196658 IKY196651:IKZ196658 IUU196651:IUV196658 JEQ196651:JER196658 JOM196651:JON196658 JYI196651:JYJ196658 KIE196651:KIF196658 KSA196651:KSB196658 LBW196651:LBX196658 LLS196651:LLT196658 LVO196651:LVP196658 MFK196651:MFL196658 MPG196651:MPH196658 MZC196651:MZD196658 NIY196651:NIZ196658 NSU196651:NSV196658 OCQ196651:OCR196658 OMM196651:OMN196658 OWI196651:OWJ196658 PGE196651:PGF196658 PQA196651:PQB196658 PZW196651:PZX196658 QJS196651:QJT196658 QTO196651:QTP196658 RDK196651:RDL196658 RNG196651:RNH196658 RXC196651:RXD196658 SGY196651:SGZ196658 SQU196651:SQV196658 TAQ196651:TAR196658 TKM196651:TKN196658 TUI196651:TUJ196658 UEE196651:UEF196658 UOA196651:UOB196658 UXW196651:UXX196658 VHS196651:VHT196658 VRO196651:VRP196658 WBK196651:WBL196658 WLG196651:WLH196658 WVC196651:WVD196658 D262187:E262194 IQ262187:IR262194 SM262187:SN262194 ACI262187:ACJ262194 AME262187:AMF262194 AWA262187:AWB262194 BFW262187:BFX262194 BPS262187:BPT262194 BZO262187:BZP262194 CJK262187:CJL262194 CTG262187:CTH262194 DDC262187:DDD262194 DMY262187:DMZ262194 DWU262187:DWV262194 EGQ262187:EGR262194 EQM262187:EQN262194 FAI262187:FAJ262194 FKE262187:FKF262194 FUA262187:FUB262194 GDW262187:GDX262194 GNS262187:GNT262194 GXO262187:GXP262194 HHK262187:HHL262194 HRG262187:HRH262194 IBC262187:IBD262194 IKY262187:IKZ262194 IUU262187:IUV262194 JEQ262187:JER262194 JOM262187:JON262194 JYI262187:JYJ262194 KIE262187:KIF262194 KSA262187:KSB262194 LBW262187:LBX262194 LLS262187:LLT262194 LVO262187:LVP262194 MFK262187:MFL262194 MPG262187:MPH262194 MZC262187:MZD262194 NIY262187:NIZ262194 NSU262187:NSV262194 OCQ262187:OCR262194 OMM262187:OMN262194 OWI262187:OWJ262194 PGE262187:PGF262194 PQA262187:PQB262194 PZW262187:PZX262194 QJS262187:QJT262194 QTO262187:QTP262194 RDK262187:RDL262194 RNG262187:RNH262194 RXC262187:RXD262194 SGY262187:SGZ262194 SQU262187:SQV262194 TAQ262187:TAR262194 TKM262187:TKN262194 TUI262187:TUJ262194 UEE262187:UEF262194 UOA262187:UOB262194 UXW262187:UXX262194 VHS262187:VHT262194 VRO262187:VRP262194 WBK262187:WBL262194 WLG262187:WLH262194 WVC262187:WVD262194 D327723:E327730 IQ327723:IR327730 SM327723:SN327730 ACI327723:ACJ327730 AME327723:AMF327730 AWA327723:AWB327730 BFW327723:BFX327730 BPS327723:BPT327730 BZO327723:BZP327730 CJK327723:CJL327730 CTG327723:CTH327730 DDC327723:DDD327730 DMY327723:DMZ327730 DWU327723:DWV327730 EGQ327723:EGR327730 EQM327723:EQN327730 FAI327723:FAJ327730 FKE327723:FKF327730 FUA327723:FUB327730 GDW327723:GDX327730 GNS327723:GNT327730 GXO327723:GXP327730 HHK327723:HHL327730 HRG327723:HRH327730 IBC327723:IBD327730 IKY327723:IKZ327730 IUU327723:IUV327730 JEQ327723:JER327730 JOM327723:JON327730 JYI327723:JYJ327730 KIE327723:KIF327730 KSA327723:KSB327730 LBW327723:LBX327730 LLS327723:LLT327730 LVO327723:LVP327730 MFK327723:MFL327730 MPG327723:MPH327730 MZC327723:MZD327730 NIY327723:NIZ327730 NSU327723:NSV327730 OCQ327723:OCR327730 OMM327723:OMN327730 OWI327723:OWJ327730 PGE327723:PGF327730 PQA327723:PQB327730 PZW327723:PZX327730 QJS327723:QJT327730 QTO327723:QTP327730 RDK327723:RDL327730 RNG327723:RNH327730 RXC327723:RXD327730 SGY327723:SGZ327730 SQU327723:SQV327730 TAQ327723:TAR327730 TKM327723:TKN327730 TUI327723:TUJ327730 UEE327723:UEF327730 UOA327723:UOB327730 UXW327723:UXX327730 VHS327723:VHT327730 VRO327723:VRP327730 WBK327723:WBL327730 WLG327723:WLH327730 WVC327723:WVD327730 D393259:E393266 IQ393259:IR393266 SM393259:SN393266 ACI393259:ACJ393266 AME393259:AMF393266 AWA393259:AWB393266 BFW393259:BFX393266 BPS393259:BPT393266 BZO393259:BZP393266 CJK393259:CJL393266 CTG393259:CTH393266 DDC393259:DDD393266 DMY393259:DMZ393266 DWU393259:DWV393266 EGQ393259:EGR393266 EQM393259:EQN393266 FAI393259:FAJ393266 FKE393259:FKF393266 FUA393259:FUB393266 GDW393259:GDX393266 GNS393259:GNT393266 GXO393259:GXP393266 HHK393259:HHL393266 HRG393259:HRH393266 IBC393259:IBD393266 IKY393259:IKZ393266 IUU393259:IUV393266 JEQ393259:JER393266 JOM393259:JON393266 JYI393259:JYJ393266 KIE393259:KIF393266 KSA393259:KSB393266 LBW393259:LBX393266 LLS393259:LLT393266 LVO393259:LVP393266 MFK393259:MFL393266 MPG393259:MPH393266 MZC393259:MZD393266 NIY393259:NIZ393266 NSU393259:NSV393266 OCQ393259:OCR393266 OMM393259:OMN393266 OWI393259:OWJ393266 PGE393259:PGF393266 PQA393259:PQB393266 PZW393259:PZX393266 QJS393259:QJT393266 QTO393259:QTP393266 RDK393259:RDL393266 RNG393259:RNH393266 RXC393259:RXD393266 SGY393259:SGZ393266 SQU393259:SQV393266 TAQ393259:TAR393266 TKM393259:TKN393266 TUI393259:TUJ393266 UEE393259:UEF393266 UOA393259:UOB393266 UXW393259:UXX393266 VHS393259:VHT393266 VRO393259:VRP393266 WBK393259:WBL393266 WLG393259:WLH393266 WVC393259:WVD393266 D458795:E458802 IQ458795:IR458802 SM458795:SN458802 ACI458795:ACJ458802 AME458795:AMF458802 AWA458795:AWB458802 BFW458795:BFX458802 BPS458795:BPT458802 BZO458795:BZP458802 CJK458795:CJL458802 CTG458795:CTH458802 DDC458795:DDD458802 DMY458795:DMZ458802 DWU458795:DWV458802 EGQ458795:EGR458802 EQM458795:EQN458802 FAI458795:FAJ458802 FKE458795:FKF458802 FUA458795:FUB458802 GDW458795:GDX458802 GNS458795:GNT458802 GXO458795:GXP458802 HHK458795:HHL458802 HRG458795:HRH458802 IBC458795:IBD458802 IKY458795:IKZ458802 IUU458795:IUV458802 JEQ458795:JER458802 JOM458795:JON458802 JYI458795:JYJ458802 KIE458795:KIF458802 KSA458795:KSB458802 LBW458795:LBX458802 LLS458795:LLT458802 LVO458795:LVP458802 MFK458795:MFL458802 MPG458795:MPH458802 MZC458795:MZD458802 NIY458795:NIZ458802 NSU458795:NSV458802 OCQ458795:OCR458802 OMM458795:OMN458802 OWI458795:OWJ458802 PGE458795:PGF458802 PQA458795:PQB458802 PZW458795:PZX458802 QJS458795:QJT458802 QTO458795:QTP458802 RDK458795:RDL458802 RNG458795:RNH458802 RXC458795:RXD458802 SGY458795:SGZ458802 SQU458795:SQV458802 TAQ458795:TAR458802 TKM458795:TKN458802 TUI458795:TUJ458802 UEE458795:UEF458802 UOA458795:UOB458802 UXW458795:UXX458802 VHS458795:VHT458802 VRO458795:VRP458802 WBK458795:WBL458802 WLG458795:WLH458802 WVC458795:WVD458802 D524331:E524338 IQ524331:IR524338 SM524331:SN524338 ACI524331:ACJ524338 AME524331:AMF524338 AWA524331:AWB524338 BFW524331:BFX524338 BPS524331:BPT524338 BZO524331:BZP524338 CJK524331:CJL524338 CTG524331:CTH524338 DDC524331:DDD524338 DMY524331:DMZ524338 DWU524331:DWV524338 EGQ524331:EGR524338 EQM524331:EQN524338 FAI524331:FAJ524338 FKE524331:FKF524338 FUA524331:FUB524338 GDW524331:GDX524338 GNS524331:GNT524338 GXO524331:GXP524338 HHK524331:HHL524338 HRG524331:HRH524338 IBC524331:IBD524338 IKY524331:IKZ524338 IUU524331:IUV524338 JEQ524331:JER524338 JOM524331:JON524338 JYI524331:JYJ524338 KIE524331:KIF524338 KSA524331:KSB524338 LBW524331:LBX524338 LLS524331:LLT524338 LVO524331:LVP524338 MFK524331:MFL524338 MPG524331:MPH524338 MZC524331:MZD524338 NIY524331:NIZ524338 NSU524331:NSV524338 OCQ524331:OCR524338 OMM524331:OMN524338 OWI524331:OWJ524338 PGE524331:PGF524338 PQA524331:PQB524338 PZW524331:PZX524338 QJS524331:QJT524338 QTO524331:QTP524338 RDK524331:RDL524338 RNG524331:RNH524338 RXC524331:RXD524338 SGY524331:SGZ524338 SQU524331:SQV524338 TAQ524331:TAR524338 TKM524331:TKN524338 TUI524331:TUJ524338 UEE524331:UEF524338 UOA524331:UOB524338 UXW524331:UXX524338 VHS524331:VHT524338 VRO524331:VRP524338 WBK524331:WBL524338 WLG524331:WLH524338 WVC524331:WVD524338 D589867:E589874 IQ589867:IR589874 SM589867:SN589874 ACI589867:ACJ589874 AME589867:AMF589874 AWA589867:AWB589874 BFW589867:BFX589874 BPS589867:BPT589874 BZO589867:BZP589874 CJK589867:CJL589874 CTG589867:CTH589874 DDC589867:DDD589874 DMY589867:DMZ589874 DWU589867:DWV589874 EGQ589867:EGR589874 EQM589867:EQN589874 FAI589867:FAJ589874 FKE589867:FKF589874 FUA589867:FUB589874 GDW589867:GDX589874 GNS589867:GNT589874 GXO589867:GXP589874 HHK589867:HHL589874 HRG589867:HRH589874 IBC589867:IBD589874 IKY589867:IKZ589874 IUU589867:IUV589874 JEQ589867:JER589874 JOM589867:JON589874 JYI589867:JYJ589874 KIE589867:KIF589874 KSA589867:KSB589874 LBW589867:LBX589874 LLS589867:LLT589874 LVO589867:LVP589874 MFK589867:MFL589874 MPG589867:MPH589874 MZC589867:MZD589874 NIY589867:NIZ589874 NSU589867:NSV589874 OCQ589867:OCR589874 OMM589867:OMN589874 OWI589867:OWJ589874 PGE589867:PGF589874 PQA589867:PQB589874 PZW589867:PZX589874 QJS589867:QJT589874 QTO589867:QTP589874 RDK589867:RDL589874 RNG589867:RNH589874 RXC589867:RXD589874 SGY589867:SGZ589874 SQU589867:SQV589874 TAQ589867:TAR589874 TKM589867:TKN589874 TUI589867:TUJ589874 UEE589867:UEF589874 UOA589867:UOB589874 UXW589867:UXX589874 VHS589867:VHT589874 VRO589867:VRP589874 WBK589867:WBL589874 WLG589867:WLH589874 WVC589867:WVD589874 D655403:E655410 IQ655403:IR655410 SM655403:SN655410 ACI655403:ACJ655410 AME655403:AMF655410 AWA655403:AWB655410 BFW655403:BFX655410 BPS655403:BPT655410 BZO655403:BZP655410 CJK655403:CJL655410 CTG655403:CTH655410 DDC655403:DDD655410 DMY655403:DMZ655410 DWU655403:DWV655410 EGQ655403:EGR655410 EQM655403:EQN655410 FAI655403:FAJ655410 FKE655403:FKF655410 FUA655403:FUB655410 GDW655403:GDX655410 GNS655403:GNT655410 GXO655403:GXP655410 HHK655403:HHL655410 HRG655403:HRH655410 IBC655403:IBD655410 IKY655403:IKZ655410 IUU655403:IUV655410 JEQ655403:JER655410 JOM655403:JON655410 JYI655403:JYJ655410 KIE655403:KIF655410 KSA655403:KSB655410 LBW655403:LBX655410 LLS655403:LLT655410 LVO655403:LVP655410 MFK655403:MFL655410 MPG655403:MPH655410 MZC655403:MZD655410 NIY655403:NIZ655410 NSU655403:NSV655410 OCQ655403:OCR655410 OMM655403:OMN655410 OWI655403:OWJ655410 PGE655403:PGF655410 PQA655403:PQB655410 PZW655403:PZX655410 QJS655403:QJT655410 QTO655403:QTP655410 RDK655403:RDL655410 RNG655403:RNH655410 RXC655403:RXD655410 SGY655403:SGZ655410 SQU655403:SQV655410 TAQ655403:TAR655410 TKM655403:TKN655410 TUI655403:TUJ655410 UEE655403:UEF655410 UOA655403:UOB655410 UXW655403:UXX655410 VHS655403:VHT655410 VRO655403:VRP655410 WBK655403:WBL655410 WLG655403:WLH655410 WVC655403:WVD655410 D720939:E720946 IQ720939:IR720946 SM720939:SN720946 ACI720939:ACJ720946 AME720939:AMF720946 AWA720939:AWB720946 BFW720939:BFX720946 BPS720939:BPT720946 BZO720939:BZP720946 CJK720939:CJL720946 CTG720939:CTH720946 DDC720939:DDD720946 DMY720939:DMZ720946 DWU720939:DWV720946 EGQ720939:EGR720946 EQM720939:EQN720946 FAI720939:FAJ720946 FKE720939:FKF720946 FUA720939:FUB720946 GDW720939:GDX720946 GNS720939:GNT720946 GXO720939:GXP720946 HHK720939:HHL720946 HRG720939:HRH720946 IBC720939:IBD720946 IKY720939:IKZ720946 IUU720939:IUV720946 JEQ720939:JER720946 JOM720939:JON720946 JYI720939:JYJ720946 KIE720939:KIF720946 KSA720939:KSB720946 LBW720939:LBX720946 LLS720939:LLT720946 LVO720939:LVP720946 MFK720939:MFL720946 MPG720939:MPH720946 MZC720939:MZD720946 NIY720939:NIZ720946 NSU720939:NSV720946 OCQ720939:OCR720946 OMM720939:OMN720946 OWI720939:OWJ720946 PGE720939:PGF720946 PQA720939:PQB720946 PZW720939:PZX720946 QJS720939:QJT720946 QTO720939:QTP720946 RDK720939:RDL720946 RNG720939:RNH720946 RXC720939:RXD720946 SGY720939:SGZ720946 SQU720939:SQV720946 TAQ720939:TAR720946 TKM720939:TKN720946 TUI720939:TUJ720946 UEE720939:UEF720946 UOA720939:UOB720946 UXW720939:UXX720946 VHS720939:VHT720946 VRO720939:VRP720946 WBK720939:WBL720946 WLG720939:WLH720946 WVC720939:WVD720946 D786475:E786482 IQ786475:IR786482 SM786475:SN786482 ACI786475:ACJ786482 AME786475:AMF786482 AWA786475:AWB786482 BFW786475:BFX786482 BPS786475:BPT786482 BZO786475:BZP786482 CJK786475:CJL786482 CTG786475:CTH786482 DDC786475:DDD786482 DMY786475:DMZ786482 DWU786475:DWV786482 EGQ786475:EGR786482 EQM786475:EQN786482 FAI786475:FAJ786482 FKE786475:FKF786482 FUA786475:FUB786482 GDW786475:GDX786482 GNS786475:GNT786482 GXO786475:GXP786482 HHK786475:HHL786482 HRG786475:HRH786482 IBC786475:IBD786482 IKY786475:IKZ786482 IUU786475:IUV786482 JEQ786475:JER786482 JOM786475:JON786482 JYI786475:JYJ786482 KIE786475:KIF786482 KSA786475:KSB786482 LBW786475:LBX786482 LLS786475:LLT786482 LVO786475:LVP786482 MFK786475:MFL786482 MPG786475:MPH786482 MZC786475:MZD786482 NIY786475:NIZ786482 NSU786475:NSV786482 OCQ786475:OCR786482 OMM786475:OMN786482 OWI786475:OWJ786482 PGE786475:PGF786482 PQA786475:PQB786482 PZW786475:PZX786482 QJS786475:QJT786482 QTO786475:QTP786482 RDK786475:RDL786482 RNG786475:RNH786482 RXC786475:RXD786482 SGY786475:SGZ786482 SQU786475:SQV786482 TAQ786475:TAR786482 TKM786475:TKN786482 TUI786475:TUJ786482 UEE786475:UEF786482 UOA786475:UOB786482 UXW786475:UXX786482 VHS786475:VHT786482 VRO786475:VRP786482 WBK786475:WBL786482 WLG786475:WLH786482 WVC786475:WVD786482 D852011:E852018 IQ852011:IR852018 SM852011:SN852018 ACI852011:ACJ852018 AME852011:AMF852018 AWA852011:AWB852018 BFW852011:BFX852018 BPS852011:BPT852018 BZO852011:BZP852018 CJK852011:CJL852018 CTG852011:CTH852018 DDC852011:DDD852018 DMY852011:DMZ852018 DWU852011:DWV852018 EGQ852011:EGR852018 EQM852011:EQN852018 FAI852011:FAJ852018 FKE852011:FKF852018 FUA852011:FUB852018 GDW852011:GDX852018 GNS852011:GNT852018 GXO852011:GXP852018 HHK852011:HHL852018 HRG852011:HRH852018 IBC852011:IBD852018 IKY852011:IKZ852018 IUU852011:IUV852018 JEQ852011:JER852018 JOM852011:JON852018 JYI852011:JYJ852018 KIE852011:KIF852018 KSA852011:KSB852018 LBW852011:LBX852018 LLS852011:LLT852018 LVO852011:LVP852018 MFK852011:MFL852018 MPG852011:MPH852018 MZC852011:MZD852018 NIY852011:NIZ852018 NSU852011:NSV852018 OCQ852011:OCR852018 OMM852011:OMN852018 OWI852011:OWJ852018 PGE852011:PGF852018 PQA852011:PQB852018 PZW852011:PZX852018 QJS852011:QJT852018 QTO852011:QTP852018 RDK852011:RDL852018 RNG852011:RNH852018 RXC852011:RXD852018 SGY852011:SGZ852018 SQU852011:SQV852018 TAQ852011:TAR852018 TKM852011:TKN852018 TUI852011:TUJ852018 UEE852011:UEF852018 UOA852011:UOB852018 UXW852011:UXX852018 VHS852011:VHT852018 VRO852011:VRP852018 WBK852011:WBL852018 WLG852011:WLH852018 WVC852011:WVD852018 D917547:E917554 IQ917547:IR917554 SM917547:SN917554 ACI917547:ACJ917554 AME917547:AMF917554 AWA917547:AWB917554 BFW917547:BFX917554 BPS917547:BPT917554 BZO917547:BZP917554 CJK917547:CJL917554 CTG917547:CTH917554 DDC917547:DDD917554 DMY917547:DMZ917554 DWU917547:DWV917554 EGQ917547:EGR917554 EQM917547:EQN917554 FAI917547:FAJ917554 FKE917547:FKF917554 FUA917547:FUB917554 GDW917547:GDX917554 GNS917547:GNT917554 GXO917547:GXP917554 HHK917547:HHL917554 HRG917547:HRH917554 IBC917547:IBD917554 IKY917547:IKZ917554 IUU917547:IUV917554 JEQ917547:JER917554 JOM917547:JON917554 JYI917547:JYJ917554 KIE917547:KIF917554 KSA917547:KSB917554 LBW917547:LBX917554 LLS917547:LLT917554 LVO917547:LVP917554 MFK917547:MFL917554 MPG917547:MPH917554 MZC917547:MZD917554 NIY917547:NIZ917554 NSU917547:NSV917554 OCQ917547:OCR917554 OMM917547:OMN917554 OWI917547:OWJ917554 PGE917547:PGF917554 PQA917547:PQB917554 PZW917547:PZX917554 QJS917547:QJT917554 QTO917547:QTP917554 RDK917547:RDL917554 RNG917547:RNH917554 RXC917547:RXD917554 SGY917547:SGZ917554 SQU917547:SQV917554 TAQ917547:TAR917554 TKM917547:TKN917554 TUI917547:TUJ917554 UEE917547:UEF917554 UOA917547:UOB917554 UXW917547:UXX917554 VHS917547:VHT917554 VRO917547:VRP917554 WBK917547:WBL917554 WLG917547:WLH917554 WVC917547:WVD917554 D983083:E983090 IQ983083:IR983090 SM983083:SN983090 ACI983083:ACJ983090 AME983083:AMF983090 AWA983083:AWB983090 BFW983083:BFX983090 BPS983083:BPT983090 BZO983083:BZP983090 CJK983083:CJL983090 CTG983083:CTH983090 DDC983083:DDD983090 DMY983083:DMZ983090 DWU983083:DWV983090 EGQ983083:EGR983090 EQM983083:EQN983090 FAI983083:FAJ983090 FKE983083:FKF983090 FUA983083:FUB983090 GDW983083:GDX983090 GNS983083:GNT983090 GXO983083:GXP983090 HHK983083:HHL983090 HRG983083:HRH983090 IBC983083:IBD983090 IKY983083:IKZ983090 IUU983083:IUV983090 JEQ983083:JER983090 JOM983083:JON983090 JYI983083:JYJ983090 KIE983083:KIF983090 KSA983083:KSB983090 LBW983083:LBX983090 LLS983083:LLT983090 LVO983083:LVP983090 MFK983083:MFL983090 MPG983083:MPH983090 MZC983083:MZD983090 NIY983083:NIZ983090 NSU983083:NSV983090 OCQ983083:OCR983090 OMM983083:OMN983090 OWI983083:OWJ983090 PGE983083:PGF983090 PQA983083:PQB983090 PZW983083:PZX983090 QJS983083:QJT983090 QTO983083:QTP983090 RDK983083:RDL983090 RNG983083:RNH983090 RXC983083:RXD983090 SGY983083:SGZ983090 SQU983083:SQV983090 TAQ983083:TAR983090 TKM983083:TKN983090 TUI983083:TUJ983090 UEE983083:UEF983090 UOA983083:UOB983090 UXW983083:UXX983090 VHS983083:VHT983090 VRO983083:VRP983090 WBK983083:WBL983090 WLG983083:WLH983090 WVC983083:WVD983090 WVC983073:WVD983075 D65569:E65571 IQ65569:IR65571 SM65569:SN65571 ACI65569:ACJ65571 AME65569:AMF65571 AWA65569:AWB65571 BFW65569:BFX65571 BPS65569:BPT65571 BZO65569:BZP65571 CJK65569:CJL65571 CTG65569:CTH65571 DDC65569:DDD65571 DMY65569:DMZ65571 DWU65569:DWV65571 EGQ65569:EGR65571 EQM65569:EQN65571 FAI65569:FAJ65571 FKE65569:FKF65571 FUA65569:FUB65571 GDW65569:GDX65571 GNS65569:GNT65571 GXO65569:GXP65571 HHK65569:HHL65571 HRG65569:HRH65571 IBC65569:IBD65571 IKY65569:IKZ65571 IUU65569:IUV65571 JEQ65569:JER65571 JOM65569:JON65571 JYI65569:JYJ65571 KIE65569:KIF65571 KSA65569:KSB65571 LBW65569:LBX65571 LLS65569:LLT65571 LVO65569:LVP65571 MFK65569:MFL65571 MPG65569:MPH65571 MZC65569:MZD65571 NIY65569:NIZ65571 NSU65569:NSV65571 OCQ65569:OCR65571 OMM65569:OMN65571 OWI65569:OWJ65571 PGE65569:PGF65571 PQA65569:PQB65571 PZW65569:PZX65571 QJS65569:QJT65571 QTO65569:QTP65571 RDK65569:RDL65571 RNG65569:RNH65571 RXC65569:RXD65571 SGY65569:SGZ65571 SQU65569:SQV65571 TAQ65569:TAR65571 TKM65569:TKN65571 TUI65569:TUJ65571 UEE65569:UEF65571 UOA65569:UOB65571 UXW65569:UXX65571 VHS65569:VHT65571 VRO65569:VRP65571 WBK65569:WBL65571 WLG65569:WLH65571 WVC65569:WVD65571 D131105:E131107 IQ131105:IR131107 SM131105:SN131107 ACI131105:ACJ131107 AME131105:AMF131107 AWA131105:AWB131107 BFW131105:BFX131107 BPS131105:BPT131107 BZO131105:BZP131107 CJK131105:CJL131107 CTG131105:CTH131107 DDC131105:DDD131107 DMY131105:DMZ131107 DWU131105:DWV131107 EGQ131105:EGR131107 EQM131105:EQN131107 FAI131105:FAJ131107 FKE131105:FKF131107 FUA131105:FUB131107 GDW131105:GDX131107 GNS131105:GNT131107 GXO131105:GXP131107 HHK131105:HHL131107 HRG131105:HRH131107 IBC131105:IBD131107 IKY131105:IKZ131107 IUU131105:IUV131107 JEQ131105:JER131107 JOM131105:JON131107 JYI131105:JYJ131107 KIE131105:KIF131107 KSA131105:KSB131107 LBW131105:LBX131107 LLS131105:LLT131107 LVO131105:LVP131107 MFK131105:MFL131107 MPG131105:MPH131107 MZC131105:MZD131107 NIY131105:NIZ131107 NSU131105:NSV131107 OCQ131105:OCR131107 OMM131105:OMN131107 OWI131105:OWJ131107 PGE131105:PGF131107 PQA131105:PQB131107 PZW131105:PZX131107 QJS131105:QJT131107 QTO131105:QTP131107 RDK131105:RDL131107 RNG131105:RNH131107 RXC131105:RXD131107 SGY131105:SGZ131107 SQU131105:SQV131107 TAQ131105:TAR131107 TKM131105:TKN131107 TUI131105:TUJ131107 UEE131105:UEF131107 UOA131105:UOB131107 UXW131105:UXX131107 VHS131105:VHT131107 VRO131105:VRP131107 WBK131105:WBL131107 WLG131105:WLH131107 WVC131105:WVD131107 D196641:E196643 IQ196641:IR196643 SM196641:SN196643 ACI196641:ACJ196643 AME196641:AMF196643 AWA196641:AWB196643 BFW196641:BFX196643 BPS196641:BPT196643 BZO196641:BZP196643 CJK196641:CJL196643 CTG196641:CTH196643 DDC196641:DDD196643 DMY196641:DMZ196643 DWU196641:DWV196643 EGQ196641:EGR196643 EQM196641:EQN196643 FAI196641:FAJ196643 FKE196641:FKF196643 FUA196641:FUB196643 GDW196641:GDX196643 GNS196641:GNT196643 GXO196641:GXP196643 HHK196641:HHL196643 HRG196641:HRH196643 IBC196641:IBD196643 IKY196641:IKZ196643 IUU196641:IUV196643 JEQ196641:JER196643 JOM196641:JON196643 JYI196641:JYJ196643 KIE196641:KIF196643 KSA196641:KSB196643 LBW196641:LBX196643 LLS196641:LLT196643 LVO196641:LVP196643 MFK196641:MFL196643 MPG196641:MPH196643 MZC196641:MZD196643 NIY196641:NIZ196643 NSU196641:NSV196643 OCQ196641:OCR196643 OMM196641:OMN196643 OWI196641:OWJ196643 PGE196641:PGF196643 PQA196641:PQB196643 PZW196641:PZX196643 QJS196641:QJT196643 QTO196641:QTP196643 RDK196641:RDL196643 RNG196641:RNH196643 RXC196641:RXD196643 SGY196641:SGZ196643 SQU196641:SQV196643 TAQ196641:TAR196643 TKM196641:TKN196643 TUI196641:TUJ196643 UEE196641:UEF196643 UOA196641:UOB196643 UXW196641:UXX196643 VHS196641:VHT196643 VRO196641:VRP196643 WBK196641:WBL196643 WLG196641:WLH196643 WVC196641:WVD196643 D262177:E262179 IQ262177:IR262179 SM262177:SN262179 ACI262177:ACJ262179 AME262177:AMF262179 AWA262177:AWB262179 BFW262177:BFX262179 BPS262177:BPT262179 BZO262177:BZP262179 CJK262177:CJL262179 CTG262177:CTH262179 DDC262177:DDD262179 DMY262177:DMZ262179 DWU262177:DWV262179 EGQ262177:EGR262179 EQM262177:EQN262179 FAI262177:FAJ262179 FKE262177:FKF262179 FUA262177:FUB262179 GDW262177:GDX262179 GNS262177:GNT262179 GXO262177:GXP262179 HHK262177:HHL262179 HRG262177:HRH262179 IBC262177:IBD262179 IKY262177:IKZ262179 IUU262177:IUV262179 JEQ262177:JER262179 JOM262177:JON262179 JYI262177:JYJ262179 KIE262177:KIF262179 KSA262177:KSB262179 LBW262177:LBX262179 LLS262177:LLT262179 LVO262177:LVP262179 MFK262177:MFL262179 MPG262177:MPH262179 MZC262177:MZD262179 NIY262177:NIZ262179 NSU262177:NSV262179 OCQ262177:OCR262179 OMM262177:OMN262179 OWI262177:OWJ262179 PGE262177:PGF262179 PQA262177:PQB262179 PZW262177:PZX262179 QJS262177:QJT262179 QTO262177:QTP262179 RDK262177:RDL262179 RNG262177:RNH262179 RXC262177:RXD262179 SGY262177:SGZ262179 SQU262177:SQV262179 TAQ262177:TAR262179 TKM262177:TKN262179 TUI262177:TUJ262179 UEE262177:UEF262179 UOA262177:UOB262179 UXW262177:UXX262179 VHS262177:VHT262179 VRO262177:VRP262179 WBK262177:WBL262179 WLG262177:WLH262179 WVC262177:WVD262179 D327713:E327715 IQ327713:IR327715 SM327713:SN327715 ACI327713:ACJ327715 AME327713:AMF327715 AWA327713:AWB327715 BFW327713:BFX327715 BPS327713:BPT327715 BZO327713:BZP327715 CJK327713:CJL327715 CTG327713:CTH327715 DDC327713:DDD327715 DMY327713:DMZ327715 DWU327713:DWV327715 EGQ327713:EGR327715 EQM327713:EQN327715 FAI327713:FAJ327715 FKE327713:FKF327715 FUA327713:FUB327715 GDW327713:GDX327715 GNS327713:GNT327715 GXO327713:GXP327715 HHK327713:HHL327715 HRG327713:HRH327715 IBC327713:IBD327715 IKY327713:IKZ327715 IUU327713:IUV327715 JEQ327713:JER327715 JOM327713:JON327715 JYI327713:JYJ327715 KIE327713:KIF327715 KSA327713:KSB327715 LBW327713:LBX327715 LLS327713:LLT327715 LVO327713:LVP327715 MFK327713:MFL327715 MPG327713:MPH327715 MZC327713:MZD327715 NIY327713:NIZ327715 NSU327713:NSV327715 OCQ327713:OCR327715 OMM327713:OMN327715 OWI327713:OWJ327715 PGE327713:PGF327715 PQA327713:PQB327715 PZW327713:PZX327715 QJS327713:QJT327715 QTO327713:QTP327715 RDK327713:RDL327715 RNG327713:RNH327715 RXC327713:RXD327715 SGY327713:SGZ327715 SQU327713:SQV327715 TAQ327713:TAR327715 TKM327713:TKN327715 TUI327713:TUJ327715 UEE327713:UEF327715 UOA327713:UOB327715 UXW327713:UXX327715 VHS327713:VHT327715 VRO327713:VRP327715 WBK327713:WBL327715 WLG327713:WLH327715 WVC327713:WVD327715 D393249:E393251 IQ393249:IR393251 SM393249:SN393251 ACI393249:ACJ393251 AME393249:AMF393251 AWA393249:AWB393251 BFW393249:BFX393251 BPS393249:BPT393251 BZO393249:BZP393251 CJK393249:CJL393251 CTG393249:CTH393251 DDC393249:DDD393251 DMY393249:DMZ393251 DWU393249:DWV393251 EGQ393249:EGR393251 EQM393249:EQN393251 FAI393249:FAJ393251 FKE393249:FKF393251 FUA393249:FUB393251 GDW393249:GDX393251 GNS393249:GNT393251 GXO393249:GXP393251 HHK393249:HHL393251 HRG393249:HRH393251 IBC393249:IBD393251 IKY393249:IKZ393251 IUU393249:IUV393251 JEQ393249:JER393251 JOM393249:JON393251 JYI393249:JYJ393251 KIE393249:KIF393251 KSA393249:KSB393251 LBW393249:LBX393251 LLS393249:LLT393251 LVO393249:LVP393251 MFK393249:MFL393251 MPG393249:MPH393251 MZC393249:MZD393251 NIY393249:NIZ393251 NSU393249:NSV393251 OCQ393249:OCR393251 OMM393249:OMN393251 OWI393249:OWJ393251 PGE393249:PGF393251 PQA393249:PQB393251 PZW393249:PZX393251 QJS393249:QJT393251 QTO393249:QTP393251 RDK393249:RDL393251 RNG393249:RNH393251 RXC393249:RXD393251 SGY393249:SGZ393251 SQU393249:SQV393251 TAQ393249:TAR393251 TKM393249:TKN393251 TUI393249:TUJ393251 UEE393249:UEF393251 UOA393249:UOB393251 UXW393249:UXX393251 VHS393249:VHT393251 VRO393249:VRP393251 WBK393249:WBL393251 WLG393249:WLH393251 WVC393249:WVD393251 D458785:E458787 IQ458785:IR458787 SM458785:SN458787 ACI458785:ACJ458787 AME458785:AMF458787 AWA458785:AWB458787 BFW458785:BFX458787 BPS458785:BPT458787 BZO458785:BZP458787 CJK458785:CJL458787 CTG458785:CTH458787 DDC458785:DDD458787 DMY458785:DMZ458787 DWU458785:DWV458787 EGQ458785:EGR458787 EQM458785:EQN458787 FAI458785:FAJ458787 FKE458785:FKF458787 FUA458785:FUB458787 GDW458785:GDX458787 GNS458785:GNT458787 GXO458785:GXP458787 HHK458785:HHL458787 HRG458785:HRH458787 IBC458785:IBD458787 IKY458785:IKZ458787 IUU458785:IUV458787 JEQ458785:JER458787 JOM458785:JON458787 JYI458785:JYJ458787 KIE458785:KIF458787 KSA458785:KSB458787 LBW458785:LBX458787 LLS458785:LLT458787 LVO458785:LVP458787 MFK458785:MFL458787 MPG458785:MPH458787 MZC458785:MZD458787 NIY458785:NIZ458787 NSU458785:NSV458787 OCQ458785:OCR458787 OMM458785:OMN458787 OWI458785:OWJ458787 PGE458785:PGF458787 PQA458785:PQB458787 PZW458785:PZX458787 QJS458785:QJT458787 QTO458785:QTP458787 RDK458785:RDL458787 RNG458785:RNH458787 RXC458785:RXD458787 SGY458785:SGZ458787 SQU458785:SQV458787 TAQ458785:TAR458787 TKM458785:TKN458787 TUI458785:TUJ458787 UEE458785:UEF458787 UOA458785:UOB458787 UXW458785:UXX458787 VHS458785:VHT458787 VRO458785:VRP458787 WBK458785:WBL458787 WLG458785:WLH458787 WVC458785:WVD458787 D524321:E524323 IQ524321:IR524323 SM524321:SN524323 ACI524321:ACJ524323 AME524321:AMF524323 AWA524321:AWB524323 BFW524321:BFX524323 BPS524321:BPT524323 BZO524321:BZP524323 CJK524321:CJL524323 CTG524321:CTH524323 DDC524321:DDD524323 DMY524321:DMZ524323 DWU524321:DWV524323 EGQ524321:EGR524323 EQM524321:EQN524323 FAI524321:FAJ524323 FKE524321:FKF524323 FUA524321:FUB524323 GDW524321:GDX524323 GNS524321:GNT524323 GXO524321:GXP524323 HHK524321:HHL524323 HRG524321:HRH524323 IBC524321:IBD524323 IKY524321:IKZ524323 IUU524321:IUV524323 JEQ524321:JER524323 JOM524321:JON524323 JYI524321:JYJ524323 KIE524321:KIF524323 KSA524321:KSB524323 LBW524321:LBX524323 LLS524321:LLT524323 LVO524321:LVP524323 MFK524321:MFL524323 MPG524321:MPH524323 MZC524321:MZD524323 NIY524321:NIZ524323 NSU524321:NSV524323 OCQ524321:OCR524323 OMM524321:OMN524323 OWI524321:OWJ524323 PGE524321:PGF524323 PQA524321:PQB524323 PZW524321:PZX524323 QJS524321:QJT524323 QTO524321:QTP524323 RDK524321:RDL524323 RNG524321:RNH524323 RXC524321:RXD524323 SGY524321:SGZ524323 SQU524321:SQV524323 TAQ524321:TAR524323 TKM524321:TKN524323 TUI524321:TUJ524323 UEE524321:UEF524323 UOA524321:UOB524323 UXW524321:UXX524323 VHS524321:VHT524323 VRO524321:VRP524323 WBK524321:WBL524323 WLG524321:WLH524323 WVC524321:WVD524323 D589857:E589859 IQ589857:IR589859 SM589857:SN589859 ACI589857:ACJ589859 AME589857:AMF589859 AWA589857:AWB589859 BFW589857:BFX589859 BPS589857:BPT589859 BZO589857:BZP589859 CJK589857:CJL589859 CTG589857:CTH589859 DDC589857:DDD589859 DMY589857:DMZ589859 DWU589857:DWV589859 EGQ589857:EGR589859 EQM589857:EQN589859 FAI589857:FAJ589859 FKE589857:FKF589859 FUA589857:FUB589859 GDW589857:GDX589859 GNS589857:GNT589859 GXO589857:GXP589859 HHK589857:HHL589859 HRG589857:HRH589859 IBC589857:IBD589859 IKY589857:IKZ589859 IUU589857:IUV589859 JEQ589857:JER589859 JOM589857:JON589859 JYI589857:JYJ589859 KIE589857:KIF589859 KSA589857:KSB589859 LBW589857:LBX589859 LLS589857:LLT589859 LVO589857:LVP589859 MFK589857:MFL589859 MPG589857:MPH589859 MZC589857:MZD589859 NIY589857:NIZ589859 NSU589857:NSV589859 OCQ589857:OCR589859 OMM589857:OMN589859 OWI589857:OWJ589859 PGE589857:PGF589859 PQA589857:PQB589859 PZW589857:PZX589859 QJS589857:QJT589859 QTO589857:QTP589859 RDK589857:RDL589859 RNG589857:RNH589859 RXC589857:RXD589859 SGY589857:SGZ589859 SQU589857:SQV589859 TAQ589857:TAR589859 TKM589857:TKN589859 TUI589857:TUJ589859 UEE589857:UEF589859 UOA589857:UOB589859 UXW589857:UXX589859 VHS589857:VHT589859 VRO589857:VRP589859 WBK589857:WBL589859 WLG589857:WLH589859 WVC589857:WVD589859 D655393:E655395 IQ655393:IR655395 SM655393:SN655395 ACI655393:ACJ655395 AME655393:AMF655395 AWA655393:AWB655395 BFW655393:BFX655395 BPS655393:BPT655395 BZO655393:BZP655395 CJK655393:CJL655395 CTG655393:CTH655395 DDC655393:DDD655395 DMY655393:DMZ655395 DWU655393:DWV655395 EGQ655393:EGR655395 EQM655393:EQN655395 FAI655393:FAJ655395 FKE655393:FKF655395 FUA655393:FUB655395 GDW655393:GDX655395 GNS655393:GNT655395 GXO655393:GXP655395 HHK655393:HHL655395 HRG655393:HRH655395 IBC655393:IBD655395 IKY655393:IKZ655395 IUU655393:IUV655395 JEQ655393:JER655395 JOM655393:JON655395 JYI655393:JYJ655395 KIE655393:KIF655395 KSA655393:KSB655395 LBW655393:LBX655395 LLS655393:LLT655395 LVO655393:LVP655395 MFK655393:MFL655395 MPG655393:MPH655395 MZC655393:MZD655395 NIY655393:NIZ655395 NSU655393:NSV655395 OCQ655393:OCR655395 OMM655393:OMN655395 OWI655393:OWJ655395 PGE655393:PGF655395 PQA655393:PQB655395 PZW655393:PZX655395 QJS655393:QJT655395 QTO655393:QTP655395 RDK655393:RDL655395 RNG655393:RNH655395 RXC655393:RXD655395 SGY655393:SGZ655395 SQU655393:SQV655395 TAQ655393:TAR655395 TKM655393:TKN655395 TUI655393:TUJ655395 UEE655393:UEF655395 UOA655393:UOB655395 UXW655393:UXX655395 VHS655393:VHT655395 VRO655393:VRP655395 WBK655393:WBL655395 WLG655393:WLH655395 WVC655393:WVD655395 D720929:E720931 IQ720929:IR720931 SM720929:SN720931 ACI720929:ACJ720931 AME720929:AMF720931 AWA720929:AWB720931 BFW720929:BFX720931 BPS720929:BPT720931 BZO720929:BZP720931 CJK720929:CJL720931 CTG720929:CTH720931 DDC720929:DDD720931 DMY720929:DMZ720931 DWU720929:DWV720931 EGQ720929:EGR720931 EQM720929:EQN720931 FAI720929:FAJ720931 FKE720929:FKF720931 FUA720929:FUB720931 GDW720929:GDX720931 GNS720929:GNT720931 GXO720929:GXP720931 HHK720929:HHL720931 HRG720929:HRH720931 IBC720929:IBD720931 IKY720929:IKZ720931 IUU720929:IUV720931 JEQ720929:JER720931 JOM720929:JON720931 JYI720929:JYJ720931 KIE720929:KIF720931 KSA720929:KSB720931 LBW720929:LBX720931 LLS720929:LLT720931 LVO720929:LVP720931 MFK720929:MFL720931 MPG720929:MPH720931 MZC720929:MZD720931 NIY720929:NIZ720931 NSU720929:NSV720931 OCQ720929:OCR720931 OMM720929:OMN720931 OWI720929:OWJ720931 PGE720929:PGF720931 PQA720929:PQB720931 PZW720929:PZX720931 QJS720929:QJT720931 QTO720929:QTP720931 RDK720929:RDL720931 RNG720929:RNH720931 RXC720929:RXD720931 SGY720929:SGZ720931 SQU720929:SQV720931 TAQ720929:TAR720931 TKM720929:TKN720931 TUI720929:TUJ720931 UEE720929:UEF720931 UOA720929:UOB720931 UXW720929:UXX720931 VHS720929:VHT720931 VRO720929:VRP720931 WBK720929:WBL720931 WLG720929:WLH720931 WVC720929:WVD720931 D786465:E786467 IQ786465:IR786467 SM786465:SN786467 ACI786465:ACJ786467 AME786465:AMF786467 AWA786465:AWB786467 BFW786465:BFX786467 BPS786465:BPT786467 BZO786465:BZP786467 CJK786465:CJL786467 CTG786465:CTH786467 DDC786465:DDD786467 DMY786465:DMZ786467 DWU786465:DWV786467 EGQ786465:EGR786467 EQM786465:EQN786467 FAI786465:FAJ786467 FKE786465:FKF786467 FUA786465:FUB786467 GDW786465:GDX786467 GNS786465:GNT786467 GXO786465:GXP786467 HHK786465:HHL786467 HRG786465:HRH786467 IBC786465:IBD786467 IKY786465:IKZ786467 IUU786465:IUV786467 JEQ786465:JER786467 JOM786465:JON786467 JYI786465:JYJ786467 KIE786465:KIF786467 KSA786465:KSB786467 LBW786465:LBX786467 LLS786465:LLT786467 LVO786465:LVP786467 MFK786465:MFL786467 MPG786465:MPH786467 MZC786465:MZD786467 NIY786465:NIZ786467 NSU786465:NSV786467 OCQ786465:OCR786467 OMM786465:OMN786467 OWI786465:OWJ786467 PGE786465:PGF786467 PQA786465:PQB786467 PZW786465:PZX786467 QJS786465:QJT786467 QTO786465:QTP786467 RDK786465:RDL786467 RNG786465:RNH786467 RXC786465:RXD786467 SGY786465:SGZ786467 SQU786465:SQV786467 TAQ786465:TAR786467 TKM786465:TKN786467 TUI786465:TUJ786467 UEE786465:UEF786467 UOA786465:UOB786467 UXW786465:UXX786467 VHS786465:VHT786467 VRO786465:VRP786467 WBK786465:WBL786467 WLG786465:WLH786467 WVC786465:WVD786467 D852001:E852003 IQ852001:IR852003 SM852001:SN852003 ACI852001:ACJ852003 AME852001:AMF852003 AWA852001:AWB852003 BFW852001:BFX852003 BPS852001:BPT852003 BZO852001:BZP852003 CJK852001:CJL852003 CTG852001:CTH852003 DDC852001:DDD852003 DMY852001:DMZ852003 DWU852001:DWV852003 EGQ852001:EGR852003 EQM852001:EQN852003 FAI852001:FAJ852003 FKE852001:FKF852003 FUA852001:FUB852003 GDW852001:GDX852003 GNS852001:GNT852003 GXO852001:GXP852003 HHK852001:HHL852003 HRG852001:HRH852003 IBC852001:IBD852003 IKY852001:IKZ852003 IUU852001:IUV852003 JEQ852001:JER852003 JOM852001:JON852003 JYI852001:JYJ852003 KIE852001:KIF852003 KSA852001:KSB852003 LBW852001:LBX852003 LLS852001:LLT852003 LVO852001:LVP852003 MFK852001:MFL852003 MPG852001:MPH852003 MZC852001:MZD852003 NIY852001:NIZ852003 NSU852001:NSV852003 OCQ852001:OCR852003 OMM852001:OMN852003 OWI852001:OWJ852003 PGE852001:PGF852003 PQA852001:PQB852003 PZW852001:PZX852003 QJS852001:QJT852003 QTO852001:QTP852003 RDK852001:RDL852003 RNG852001:RNH852003 RXC852001:RXD852003 SGY852001:SGZ852003 SQU852001:SQV852003 TAQ852001:TAR852003 TKM852001:TKN852003 TUI852001:TUJ852003 UEE852001:UEF852003 UOA852001:UOB852003 UXW852001:UXX852003 VHS852001:VHT852003 VRO852001:VRP852003 WBK852001:WBL852003 WLG852001:WLH852003 WVC852001:WVD852003 D917537:E917539 IQ917537:IR917539 SM917537:SN917539 ACI917537:ACJ917539 AME917537:AMF917539 AWA917537:AWB917539 BFW917537:BFX917539 BPS917537:BPT917539 BZO917537:BZP917539 CJK917537:CJL917539 CTG917537:CTH917539 DDC917537:DDD917539 DMY917537:DMZ917539 DWU917537:DWV917539 EGQ917537:EGR917539 EQM917537:EQN917539 FAI917537:FAJ917539 FKE917537:FKF917539 FUA917537:FUB917539 GDW917537:GDX917539 GNS917537:GNT917539 GXO917537:GXP917539 HHK917537:HHL917539 HRG917537:HRH917539 IBC917537:IBD917539 IKY917537:IKZ917539 IUU917537:IUV917539 JEQ917537:JER917539 JOM917537:JON917539 JYI917537:JYJ917539 KIE917537:KIF917539 KSA917537:KSB917539 LBW917537:LBX917539 LLS917537:LLT917539 LVO917537:LVP917539 MFK917537:MFL917539 MPG917537:MPH917539 MZC917537:MZD917539 NIY917537:NIZ917539 NSU917537:NSV917539 OCQ917537:OCR917539 OMM917537:OMN917539 OWI917537:OWJ917539 PGE917537:PGF917539 PQA917537:PQB917539 PZW917537:PZX917539 QJS917537:QJT917539 QTO917537:QTP917539 RDK917537:RDL917539 RNG917537:RNH917539 RXC917537:RXD917539 SGY917537:SGZ917539 SQU917537:SQV917539 TAQ917537:TAR917539 TKM917537:TKN917539 TUI917537:TUJ917539 UEE917537:UEF917539 UOA917537:UOB917539 UXW917537:UXX917539 VHS917537:VHT917539 VRO917537:VRP917539 WBK917537:WBL917539 WLG917537:WLH917539 WVC917537:WVD917539 D983073:E983075 IQ983073:IR983075 SM983073:SN983075 ACI983073:ACJ983075 AME983073:AMF983075 AWA983073:AWB983075 BFW983073:BFX983075 BPS983073:BPT983075 BZO983073:BZP983075 CJK983073:CJL983075 CTG983073:CTH983075 DDC983073:DDD983075 DMY983073:DMZ983075 DWU983073:DWV983075 EGQ983073:EGR983075 EQM983073:EQN983075 FAI983073:FAJ983075 FKE983073:FKF983075 FUA983073:FUB983075 GDW983073:GDX983075 GNS983073:GNT983075 GXO983073:GXP983075 HHK983073:HHL983075 HRG983073:HRH983075 IBC983073:IBD983075 IKY983073:IKZ983075 IUU983073:IUV983075 JEQ983073:JER983075 JOM983073:JON983075 JYI983073:JYJ983075 KIE983073:KIF983075 KSA983073:KSB983075 LBW983073:LBX983075 LLS983073:LLT983075 LVO983073:LVP983075 MFK983073:MFL983075 MPG983073:MPH983075 MZC983073:MZD983075 NIY983073:NIZ983075 NSU983073:NSV983075 OCQ983073:OCR983075 OMM983073:OMN983075 OWI983073:OWJ983075 PGE983073:PGF983075 PQA983073:PQB983075 PZW983073:PZX983075 QJS983073:QJT983075 QTO983073:QTP983075 RDK983073:RDL983075 RNG983073:RNH983075 RXC983073:RXD983075 SGY983073:SGZ983075 SQU983073:SQV983075 TAQ983073:TAR983075 TKM983073:TKN983075 TUI983073:TUJ983075 UEE983073:UEF983075 UOA983073:UOB983075 UXW983073:UXX983075 VHS983073:VHT983075 VRO983073:VRP983075 WBK983073:WBL983075 WLG983073:WLH983075 D27:E29 WVC27:WVD29 WLG27:WLH29 WBK27:WBL29 VRO27:VRP29 VHS27:VHT29 UXW27:UXX29 UOA27:UOB29 UEE27:UEF29 TUI27:TUJ29 TKM27:TKN29 TAQ27:TAR29 SQU27:SQV29 SGY27:SGZ29 RXC27:RXD29 RNG27:RNH29 RDK27:RDL29 QTO27:QTP29 QJS27:QJT29 PZW27:PZX29 PQA27:PQB29 PGE27:PGF29 OWI27:OWJ29 OMM27:OMN29 OCQ27:OCR29 NSU27:NSV29 NIY27:NIZ29 MZC27:MZD29 MPG27:MPH29 MFK27:MFL29 LVO27:LVP29 LLS27:LLT29 LBW27:LBX29 KSA27:KSB29 KIE27:KIF29 JYI27:JYJ29 JOM27:JON29 JEQ27:JER29 IUU27:IUV29 IKY27:IKZ29 IBC27:IBD29 HRG27:HRH29 HHK27:HHL29 GXO27:GXP29 GNS27:GNT29 GDW27:GDX29 FUA27:FUB29 FKE27:FKF29 FAI27:FAJ29 EQM27:EQN29 EGQ27:EGR29 DWU27:DWV29 DMY27:DMZ29 DDC27:DDD29 CTG27:CTH29 CJK27:CJL29 BZO27:BZP29 BPS27:BPT29 BFW27:BFX29 AWA27:AWB29 AME27:AMF29 ACI27:ACJ29 SM27:SN29 IQ27:IR29 D46:E47 WVC15:WVD19 WLG15:WLH19 WBK15:WBL19 VRO15:VRP19 VHS15:VHT19 UXW15:UXX19 UOA15:UOB19 UEE15:UEF19 TUI15:TUJ19 TKM15:TKN19 TAQ15:TAR19 SQU15:SQV19 SGY15:SGZ19 RXC15:RXD19 RNG15:RNH19 RDK15:RDL19 QTO15:QTP19 QJS15:QJT19 PZW15:PZX19 PQA15:PQB19 PGE15:PGF19 OWI15:OWJ19 OMM15:OMN19 OCQ15:OCR19 NSU15:NSV19 NIY15:NIZ19 MZC15:MZD19 MPG15:MPH19 MFK15:MFL19 LVO15:LVP19 LLS15:LLT19 LBW15:LBX19 KSA15:KSB19 KIE15:KIF19 JYI15:JYJ19 JOM15:JON19 JEQ15:JER19 IUU15:IUV19 IKY15:IKZ19 IBC15:IBD19 HRG15:HRH19 HHK15:HHL19 GXO15:GXP19 GNS15:GNT19 GDW15:GDX19 FUA15:FUB19 FKE15:FKF19 FAI15:FAJ19 EQM15:EQN19 EGQ15:EGR19 DWU15:DWV19 DMY15:DMZ19 DDC15:DDD19 CTG15:CTH19 CJK15:CJL19 BZO15:BZP19 BPS15:BPT19 BFW15:BFX19 AWA15:AWB19 AME15:AMF19 ACI15:ACJ19 SM15:SN19 IQ15:IR19 D15:E19 D37:D44 IQ37:IR44 SM37:SN44 ACI37:ACJ44 AME37:AMF44 AWA37:AWB44 BFW37:BFX44 BPS37:BPT44 BZO37:BZP44 CJK37:CJL44 CTG37:CTH44 DDC37:DDD44 DMY37:DMZ44 DWU37:DWV44 EGQ37:EGR44 EQM37:EQN44 FAI37:FAJ44 FKE37:FKF44 FUA37:FUB44 GDW37:GDX44 GNS37:GNT44 GXO37:GXP44 HHK37:HHL44 HRG37:HRH44 IBC37:IBD44 IKY37:IKZ44 IUU37:IUV44 JEQ37:JER44 JOM37:JON44 JYI37:JYJ44 KIE37:KIF44 KSA37:KSB44 LBW37:LBX44 LLS37:LLT44 LVO37:LVP44 MFK37:MFL44 MPG37:MPH44 MZC37:MZD44 NIY37:NIZ44 NSU37:NSV44 OCQ37:OCR44 OMM37:OMN44 OWI37:OWJ44 PGE37:PGF44 PQA37:PQB44 PZW37:PZX44 QJS37:QJT44 QTO37:QTP44 RDK37:RDL44 RNG37:RNH44 RXC37:RXD44 SGY37:SGZ44 SQU37:SQV44 TAQ37:TAR44 TKM37:TKN44 TUI37:TUJ44 UEE37:UEF44 UOA37:UOB44 UXW37:UXX44 VHS37:VHT44 VRO37:VRP44 WBK37:WBL44 WLG37:WLH44 WVC37:WVD44 WVC21:WVD25 WLG21:WLH25 WBK21:WBL25 VRO21:VRP25 VHS21:VHT25 UXW21:UXX25 UOA21:UOB25 UEE21:UEF25 TUI21:TUJ25 TKM21:TKN25 TAQ21:TAR25 SQU21:SQV25 SGY21:SGZ25 RXC21:RXD25 RNG21:RNH25 RDK21:RDL25 QTO21:QTP25 QJS21:QJT25 PZW21:PZX25 PQA21:PQB25 PGE21:PGF25 OWI21:OWJ25 OMM21:OMN25 OCQ21:OCR25 NSU21:NSV25 NIY21:NIZ25 MZC21:MZD25 MPG21:MPH25 MFK21:MFL25 LVO21:LVP25 LLS21:LLT25 LBW21:LBX25 KSA21:KSB25 KIE21:KIF25 JYI21:JYJ25 JOM21:JON25 JEQ21:JER25 IUU21:IUV25 IKY21:IKZ25 IBC21:IBD25 HRG21:HRH25 HHK21:HHL25 GXO21:GXP25 GNS21:GNT25 GDW21:GDX25 FUA21:FUB25 FKE21:FKF25 FAI21:FAJ25 EQM21:EQN25 EGQ21:EGR25 DWU21:DWV25 DMY21:DMZ25 DDC21:DDD25 CTG21:CTH25 CJK21:CJL25 BZO21:BZP25 BPS21:BPT25 BFW21:BFX25 AWA21:AWB25 AME21:AMF25 ACI21:ACJ25 SM21:SN25 IQ21:IR25 D21:E25" xr:uid="{2EF0ADD7-647F-4DDF-B624-02A59C145AE7}"/>
  </dataValidations>
  <pageMargins left="0.78740157480314965" right="0.39370078740157483" top="0.78740157480314965" bottom="0.39370078740157483" header="0.51181102362204722" footer="0.27559055118110237"/>
  <pageSetup paperSize="9" scale="85"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経費明細（イベント事業・収益あり） </vt:lpstr>
      <vt:lpstr>'経費明細（イベント事業・収益あり）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2025-07-03T02:41:33Z</dcterms:created>
  <dcterms:modified xsi:type="dcterms:W3CDTF">2025-07-03T02:41:38Z</dcterms:modified>
</cp:coreProperties>
</file>