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filterPrivacy="1"/>
  <xr:revisionPtr revIDLastSave="0" documentId="13_ncr:1_{467D9535-2C75-48F5-A446-CA49EBEDA931}" xr6:coauthVersionLast="47" xr6:coauthVersionMax="47" xr10:uidLastSave="{00000000-0000-0000-0000-000000000000}"/>
  <bookViews>
    <workbookView xWindow="27480" yWindow="2160" windowWidth="20220" windowHeight="11865" xr2:uid="{00000000-000D-0000-FFFF-FFFF00000000}"/>
  </bookViews>
  <sheets>
    <sheet name="新規" sheetId="2" r:id="rId1"/>
    <sheet name="継続" sheetId="3" r:id="rId2"/>
  </sheets>
  <definedNames>
    <definedName name="_xlnm.Print_Area" localSheetId="1">継続!$A$1:$F$17</definedName>
    <definedName name="_xlnm.Print_Area" localSheetId="0">新規!$A$1:$F$16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" l="1"/>
  <c r="C78" i="3"/>
  <c r="E75" i="3"/>
  <c r="C69" i="3"/>
  <c r="E66" i="3"/>
  <c r="E13" i="3"/>
  <c r="F13" i="3" s="1"/>
  <c r="F12" i="2" l="1"/>
  <c r="C69" i="2"/>
  <c r="E66" i="2"/>
  <c r="C60" i="2"/>
  <c r="E57" i="2"/>
</calcChain>
</file>

<file path=xl/sharedStrings.xml><?xml version="1.0" encoding="utf-8"?>
<sst xmlns="http://schemas.openxmlformats.org/spreadsheetml/2006/main" count="56" uniqueCount="26">
  <si>
    <t>事業名</t>
    <rPh sb="0" eb="2">
      <t>ジギョウ</t>
    </rPh>
    <rPh sb="2" eb="3">
      <t>メイ</t>
    </rPh>
    <phoneticPr fontId="4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</si>
  <si>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</si>
  <si>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都補助額</t>
    <rPh sb="0" eb="1">
      <t>ト</t>
    </rPh>
    <rPh sb="1" eb="3">
      <t>ホジョ</t>
    </rPh>
    <rPh sb="3" eb="4">
      <t>ガク</t>
    </rPh>
    <phoneticPr fontId="2"/>
  </si>
  <si>
    <t>合計補助額　2/3</t>
    <rPh sb="0" eb="2">
      <t>ゴウケイ</t>
    </rPh>
    <rPh sb="2" eb="4">
      <t>ホジョ</t>
    </rPh>
    <rPh sb="4" eb="5">
      <t>ガク</t>
    </rPh>
    <phoneticPr fontId="2"/>
  </si>
  <si>
    <t>（1,000円未満切り捨て）</t>
    <rPh sb="6" eb="7">
      <t>エン</t>
    </rPh>
    <rPh sb="7" eb="9">
      <t>ミマン</t>
    </rPh>
    <rPh sb="9" eb="10">
      <t>キ</t>
    </rPh>
    <rPh sb="11" eb="12">
      <t>ス</t>
    </rPh>
    <phoneticPr fontId="2"/>
  </si>
  <si>
    <t>補助対象経費が100万円超の場合</t>
    <rPh sb="0" eb="2">
      <t>ホジョ</t>
    </rPh>
    <rPh sb="2" eb="4">
      <t>タイショウ</t>
    </rPh>
    <rPh sb="4" eb="6">
      <t>ケイヒ</t>
    </rPh>
    <rPh sb="10" eb="12">
      <t>マンエン</t>
    </rPh>
    <rPh sb="12" eb="13">
      <t>チョウ</t>
    </rPh>
    <rPh sb="14" eb="16">
      <t>バアイ</t>
    </rPh>
    <phoneticPr fontId="2"/>
  </si>
  <si>
    <t>総事業費</t>
    <rPh sb="0" eb="4">
      <t>ソウジギョウヒ</t>
    </rPh>
    <phoneticPr fontId="2"/>
  </si>
  <si>
    <t>補助対象経費が100万円以下の場合</t>
    <rPh sb="0" eb="2">
      <t>ホジョ</t>
    </rPh>
    <rPh sb="2" eb="4">
      <t>タイショウ</t>
    </rPh>
    <rPh sb="4" eb="6">
      <t>ケイヒ</t>
    </rPh>
    <rPh sb="10" eb="12">
      <t>マンエン</t>
    </rPh>
    <rPh sb="12" eb="14">
      <t>イカ</t>
    </rPh>
    <rPh sb="15" eb="17">
      <t>バアイ</t>
    </rPh>
    <phoneticPr fontId="2"/>
  </si>
  <si>
    <t>（単位：円）</t>
    <phoneticPr fontId="2"/>
  </si>
  <si>
    <r>
      <t>総事業費</t>
    </r>
    <r>
      <rPr>
        <sz val="9"/>
        <color theme="1"/>
        <rFont val="ＭＳ Ｐゴシック"/>
        <family val="3"/>
        <charset val="128"/>
        <scheme val="minor"/>
      </rPr>
      <t>（Ａ）</t>
    </r>
    <rPh sb="0" eb="4">
      <t>ソウジギョウヒ</t>
    </rPh>
    <phoneticPr fontId="2"/>
  </si>
  <si>
    <r>
      <t>補助対象
経費</t>
    </r>
    <r>
      <rPr>
        <sz val="9"/>
        <color theme="1"/>
        <rFont val="ＭＳ Ｐゴシック"/>
        <family val="3"/>
        <charset val="128"/>
        <scheme val="minor"/>
      </rPr>
      <t>（Ｂ）</t>
    </r>
    <rPh sb="0" eb="2">
      <t>ホジョ</t>
    </rPh>
    <rPh sb="2" eb="4">
      <t>タイショウ</t>
    </rPh>
    <rPh sb="5" eb="7">
      <t>ケイヒ</t>
    </rPh>
    <phoneticPr fontId="2"/>
  </si>
  <si>
    <t>補助率　2/3</t>
    <rPh sb="0" eb="3">
      <t>ホジョリツ</t>
    </rPh>
    <phoneticPr fontId="2"/>
  </si>
  <si>
    <t>（1,000円未満切り捨て）</t>
    <phoneticPr fontId="2"/>
  </si>
  <si>
    <t>収益
(Ｃ)　</t>
    <rPh sb="0" eb="2">
      <t>シュウエキ</t>
    </rPh>
    <phoneticPr fontId="2"/>
  </si>
  <si>
    <r>
      <t xml:space="preserve">商店街負担額
</t>
    </r>
    <r>
      <rPr>
        <sz val="9"/>
        <color theme="1"/>
        <rFont val="ＭＳ Ｐゴシック"/>
        <family val="3"/>
        <charset val="128"/>
        <scheme val="minor"/>
      </rPr>
      <t>（E＝Ａ-D）※2</t>
    </r>
    <rPh sb="0" eb="3">
      <t>ショウテンガイ</t>
    </rPh>
    <rPh sb="3" eb="5">
      <t>フタン</t>
    </rPh>
    <rPh sb="5" eb="6">
      <t>ガク</t>
    </rPh>
    <phoneticPr fontId="2"/>
  </si>
  <si>
    <r>
      <t xml:space="preserve">補助額
</t>
    </r>
    <r>
      <rPr>
        <sz val="9"/>
        <color theme="1"/>
        <rFont val="ＭＳ Ｐゴシック"/>
        <family val="3"/>
        <charset val="128"/>
        <scheme val="minor"/>
      </rPr>
      <t xml:space="preserve">
（B－C)×補助率2/3
＝（D)　※1</t>
    </r>
    <rPh sb="0" eb="2">
      <t>ホジョ</t>
    </rPh>
    <rPh sb="2" eb="3">
      <t>ガク</t>
    </rPh>
    <rPh sb="11" eb="14">
      <t>ホジョリツ</t>
    </rPh>
    <phoneticPr fontId="2"/>
  </si>
  <si>
    <t>交付申請額</t>
    <rPh sb="0" eb="2">
      <t>コウフ</t>
    </rPh>
    <rPh sb="2" eb="4">
      <t>シンセイ</t>
    </rPh>
    <rPh sb="4" eb="5">
      <t>ガク</t>
    </rPh>
    <phoneticPr fontId="2"/>
  </si>
  <si>
    <t>※申請時は不要</t>
    <rPh sb="1" eb="4">
      <t>シンセイジ</t>
    </rPh>
    <rPh sb="5" eb="7">
      <t>フヨウ</t>
    </rPh>
    <phoneticPr fontId="2"/>
  </si>
  <si>
    <t>【新規】</t>
    <rPh sb="1" eb="3">
      <t>シンキ</t>
    </rPh>
    <phoneticPr fontId="2"/>
  </si>
  <si>
    <t>【継続】</t>
    <rPh sb="1" eb="3">
      <t>ケイゾク</t>
    </rPh>
    <phoneticPr fontId="2"/>
  </si>
  <si>
    <t>※2　商店街負担額について
「地域連携型商店街事業補助金交付要綱」より、総事業費から補助額を差し引いた残りが商店街負担額となります。</t>
    <rPh sb="3" eb="6">
      <t>ショウテンガイ</t>
    </rPh>
    <rPh sb="6" eb="8">
      <t>フタン</t>
    </rPh>
    <rPh sb="8" eb="9">
      <t>ガク</t>
    </rPh>
    <rPh sb="15" eb="17">
      <t>チイキ</t>
    </rPh>
    <rPh sb="17" eb="20">
      <t>レンケイガタ</t>
    </rPh>
    <rPh sb="20" eb="22">
      <t>ショウテン</t>
    </rPh>
    <rPh sb="22" eb="23">
      <t>ガイ</t>
    </rPh>
    <rPh sb="36" eb="40">
      <t>ソウジギョウヒ</t>
    </rPh>
    <rPh sb="42" eb="44">
      <t>ホジョ</t>
    </rPh>
    <rPh sb="44" eb="45">
      <t>ガク</t>
    </rPh>
    <rPh sb="46" eb="47">
      <t>サ</t>
    </rPh>
    <rPh sb="48" eb="49">
      <t>ヒ</t>
    </rPh>
    <rPh sb="51" eb="52">
      <t>ノコ</t>
    </rPh>
    <rPh sb="54" eb="57">
      <t>ショウテンガイ</t>
    </rPh>
    <rPh sb="57" eb="59">
      <t>フタン</t>
    </rPh>
    <rPh sb="59" eb="60">
      <t>ガク</t>
    </rPh>
    <phoneticPr fontId="2"/>
  </si>
  <si>
    <t>実行委員会名</t>
    <rPh sb="0" eb="2">
      <t>ジッコウ</t>
    </rPh>
    <rPh sb="2" eb="5">
      <t>イインカイ</t>
    </rPh>
    <rPh sb="5" eb="6">
      <t>メイ</t>
    </rPh>
    <phoneticPr fontId="4"/>
  </si>
  <si>
    <t>補助率　4/5</t>
    <rPh sb="0" eb="3">
      <t>ホジョリツ</t>
    </rPh>
    <phoneticPr fontId="2"/>
  </si>
  <si>
    <t>※1　補助額について
新規の場合は、補助対象経費から収益分を差し引いたものの4/5が補助額となります。（1,000円未満切り捨て）
実績報告額の補助額が交付決定額を上回る場合には、交付決定額を上限とします。</t>
    <rPh sb="11" eb="13">
      <t>シンキ</t>
    </rPh>
    <rPh sb="14" eb="16">
      <t>バアイ</t>
    </rPh>
    <rPh sb="18" eb="20">
      <t>ホジョ</t>
    </rPh>
    <rPh sb="20" eb="22">
      <t>タイショウ</t>
    </rPh>
    <rPh sb="22" eb="24">
      <t>ケイヒ</t>
    </rPh>
    <rPh sb="26" eb="28">
      <t>シュウエキ</t>
    </rPh>
    <rPh sb="28" eb="29">
      <t>ブン</t>
    </rPh>
    <rPh sb="30" eb="31">
      <t>サ</t>
    </rPh>
    <rPh sb="32" eb="33">
      <t>ヒ</t>
    </rPh>
    <rPh sb="42" eb="44">
      <t>ホジョ</t>
    </rPh>
    <rPh sb="44" eb="45">
      <t>ガク</t>
    </rPh>
    <rPh sb="57" eb="58">
      <t>エン</t>
    </rPh>
    <rPh sb="58" eb="60">
      <t>ミマン</t>
    </rPh>
    <rPh sb="60" eb="61">
      <t>キ</t>
    </rPh>
    <rPh sb="62" eb="63">
      <t>ス</t>
    </rPh>
    <rPh sb="72" eb="74">
      <t>ホジョ</t>
    </rPh>
    <rPh sb="74" eb="75">
      <t>ガク</t>
    </rPh>
    <phoneticPr fontId="2"/>
  </si>
  <si>
    <t>※1　補助額について
継続の場合は、補助対象経費から収益分を差し引いたものの2/3が補助額となります。（1,000円未満切り捨て）
実績報告額の補助額が交付決定額を上回る場合には、交付決定額を上限とします。</t>
    <rPh sb="11" eb="13">
      <t>ケイゾク</t>
    </rPh>
    <rPh sb="14" eb="16">
      <t>バアイ</t>
    </rPh>
    <rPh sb="18" eb="20">
      <t>ホジョ</t>
    </rPh>
    <rPh sb="20" eb="22">
      <t>タイショウ</t>
    </rPh>
    <rPh sb="22" eb="24">
      <t>ケイヒ</t>
    </rPh>
    <rPh sb="26" eb="28">
      <t>シュウエキ</t>
    </rPh>
    <rPh sb="28" eb="29">
      <t>ブン</t>
    </rPh>
    <rPh sb="30" eb="31">
      <t>サ</t>
    </rPh>
    <rPh sb="32" eb="33">
      <t>ヒ</t>
    </rPh>
    <rPh sb="42" eb="44">
      <t>ホジョ</t>
    </rPh>
    <rPh sb="44" eb="45">
      <t>ガク</t>
    </rPh>
    <rPh sb="57" eb="58">
      <t>エン</t>
    </rPh>
    <rPh sb="58" eb="60">
      <t>ミマン</t>
    </rPh>
    <rPh sb="60" eb="61">
      <t>キ</t>
    </rPh>
    <rPh sb="62" eb="63">
      <t>ス</t>
    </rPh>
    <rPh sb="72" eb="74">
      <t>ホジョ</t>
    </rPh>
    <rPh sb="74" eb="75">
      <t>ガク</t>
    </rPh>
    <phoneticPr fontId="2"/>
  </si>
  <si>
    <t>地域連携型商店街事業補助金　計算表</t>
    <rPh sb="0" eb="2">
      <t>チイキ</t>
    </rPh>
    <rPh sb="2" eb="5">
      <t>レンケイガタ</t>
    </rPh>
    <rPh sb="5" eb="8">
      <t>ショウテンガイ</t>
    </rPh>
    <rPh sb="8" eb="10">
      <t>ジギョウ</t>
    </rPh>
    <rPh sb="10" eb="13">
      <t>ホジョキン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</si>
</sst>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_);[Red]\(#,##0\)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0.5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38" fontId="3" fillId="0" borderId="0" xfId="1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 shrinkToFit="1"/>
    </xf>
    <xf numFmtId="0" fontId="5" fillId="0" borderId="0" xfId="0" applyFont="1" applyAlignment="1">
      <alignment vertical="center" wrapText="1" justifyLastLine="1"/>
    </xf>
    <xf numFmtId="0" fontId="5" fillId="0" borderId="0" xfId="0" applyFont="1" applyAlignment="1">
      <alignment vertical="center" justifyLastLine="1"/>
    </xf>
    <xf numFmtId="176" fontId="5" fillId="0" borderId="0" xfId="0" applyNumberFormat="1" applyFo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 wrapText="1"/>
    </xf>
    <xf numFmtId="177" fontId="0" fillId="0" borderId="0" xfId="0" applyNumberFormat="1">
      <alignment vertical="center"/>
    </xf>
    <xf numFmtId="56" fontId="0" fillId="0" borderId="0" xfId="0" applyNumberFormat="1">
      <alignment vertical="center"/>
    </xf>
    <xf numFmtId="38" fontId="6" fillId="0" borderId="1" xfId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177" fontId="8" fillId="0" borderId="2" xfId="0" applyNumberFormat="1" applyFont="1" applyBorder="1">
      <alignment vertical="center"/>
    </xf>
    <xf numFmtId="177" fontId="8" fillId="0" borderId="1" xfId="0" applyNumberFormat="1" applyFont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38" fontId="0" fillId="2" borderId="1" xfId="1" applyFont="1" applyFill="1" applyBorder="1">
      <alignment vertical="center"/>
    </xf>
    <xf numFmtId="38" fontId="0" fillId="0" borderId="2" xfId="1" applyFont="1" applyFill="1" applyBorder="1">
      <alignment vertical="center"/>
    </xf>
    <xf numFmtId="0" fontId="13" fillId="0" borderId="0" xfId="0" applyFont="1">
      <alignment vertical="center"/>
    </xf>
    <xf numFmtId="0" fontId="10" fillId="0" borderId="0" xfId="0" applyFont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>
      <alignment vertical="center"/>
    </xf>
    <xf numFmtId="38" fontId="6" fillId="2" borderId="2" xfId="1" applyFont="1" applyFill="1" applyBorder="1" applyAlignment="1">
      <alignment horizontal="center" vertical="center" wrapText="1"/>
    </xf>
    <xf numFmtId="0" fontId="0" fillId="2" borderId="11" xfId="0" applyFill="1" applyBorder="1">
      <alignment vertical="center"/>
    </xf>
    <xf numFmtId="0" fontId="0" fillId="2" borderId="3" xfId="0" applyFill="1" applyBorder="1">
      <alignment vertical="center"/>
    </xf>
    <xf numFmtId="0" fontId="9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>
      <alignment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>
      <alignment vertical="center"/>
    </xf>
    <xf numFmtId="0" fontId="0" fillId="0" borderId="1" xfId="0" applyBorder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>
      <alignment vertical="center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82825</xdr:colOff>
      <xdr:row>1</xdr:row>
      <xdr:rowOff>66262</xdr:rowOff>
    </xdr:from>
    <xdr:to>
      <xdr:col>20</xdr:col>
      <xdr:colOff>91107</xdr:colOff>
      <xdr:row>5</xdr:row>
      <xdr:rowOff>165654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E7D1868-50C3-F472-E6EF-FBFD014DE4F7}"/>
            </a:ext>
          </a:extLst>
        </xdr:cNvPr>
        <xdr:cNvSpPr/>
      </xdr:nvSpPr>
      <xdr:spPr>
        <a:xfrm>
          <a:off x="7114760" y="240197"/>
          <a:ext cx="2907195" cy="1002196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/>
            <a:t>【</a:t>
          </a:r>
          <a:r>
            <a:rPr kumimoji="1" lang="ja-JP" altLang="en-US" sz="1200"/>
            <a:t>新規</a:t>
          </a:r>
          <a:r>
            <a:rPr kumimoji="1" lang="en-US" altLang="ja-JP" sz="1200"/>
            <a:t>】</a:t>
          </a:r>
          <a:r>
            <a:rPr kumimoji="1" lang="ja-JP" altLang="en-US" sz="1200"/>
            <a:t>または</a:t>
          </a:r>
          <a:r>
            <a:rPr kumimoji="1" lang="en-US" altLang="ja-JP" sz="1200"/>
            <a:t>【</a:t>
          </a:r>
          <a:r>
            <a:rPr kumimoji="1" lang="ja-JP" altLang="en-US" sz="1200"/>
            <a:t>継続</a:t>
          </a:r>
          <a:r>
            <a:rPr kumimoji="1" lang="en-US" altLang="ja-JP" sz="1200"/>
            <a:t>】</a:t>
          </a:r>
          <a:r>
            <a:rPr kumimoji="1" lang="ja-JP" altLang="en-US" sz="1200"/>
            <a:t>の場合によって</a:t>
          </a:r>
          <a:endParaRPr kumimoji="1" lang="en-US" altLang="ja-JP" sz="1200"/>
        </a:p>
        <a:p>
          <a:pPr algn="l"/>
          <a:r>
            <a:rPr kumimoji="1" lang="ja-JP" altLang="en-US" sz="1200"/>
            <a:t>補助率が異なりますので、該当する</a:t>
          </a:r>
          <a:endParaRPr kumimoji="1" lang="en-US" altLang="ja-JP" sz="1200"/>
        </a:p>
        <a:p>
          <a:pPr algn="l"/>
          <a:r>
            <a:rPr kumimoji="1" lang="ja-JP" altLang="en-US" sz="1200"/>
            <a:t>シートに入力してください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99391</xdr:colOff>
      <xdr:row>1</xdr:row>
      <xdr:rowOff>91108</xdr:rowOff>
    </xdr:from>
    <xdr:to>
      <xdr:col>20</xdr:col>
      <xdr:colOff>107673</xdr:colOff>
      <xdr:row>5</xdr:row>
      <xdr:rowOff>190500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57AD269-4A8C-4BA0-AF59-F07801E372F4}"/>
            </a:ext>
          </a:extLst>
        </xdr:cNvPr>
        <xdr:cNvSpPr/>
      </xdr:nvSpPr>
      <xdr:spPr>
        <a:xfrm>
          <a:off x="7131326" y="265043"/>
          <a:ext cx="2907195" cy="1002196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/>
            <a:t>【</a:t>
          </a:r>
          <a:r>
            <a:rPr kumimoji="1" lang="ja-JP" altLang="en-US" sz="1200"/>
            <a:t>新規</a:t>
          </a:r>
          <a:r>
            <a:rPr kumimoji="1" lang="en-US" altLang="ja-JP" sz="1200"/>
            <a:t>】</a:t>
          </a:r>
          <a:r>
            <a:rPr kumimoji="1" lang="ja-JP" altLang="en-US" sz="1200"/>
            <a:t>または</a:t>
          </a:r>
          <a:r>
            <a:rPr kumimoji="1" lang="en-US" altLang="ja-JP" sz="1200"/>
            <a:t>【</a:t>
          </a:r>
          <a:r>
            <a:rPr kumimoji="1" lang="ja-JP" altLang="en-US" sz="1200"/>
            <a:t>継続</a:t>
          </a:r>
          <a:r>
            <a:rPr kumimoji="1" lang="en-US" altLang="ja-JP" sz="1200"/>
            <a:t>】</a:t>
          </a:r>
          <a:r>
            <a:rPr kumimoji="1" lang="ja-JP" altLang="en-US" sz="1200"/>
            <a:t>の場合によって</a:t>
          </a:r>
          <a:endParaRPr kumimoji="1" lang="en-US" altLang="ja-JP" sz="1200"/>
        </a:p>
        <a:p>
          <a:pPr algn="l"/>
          <a:r>
            <a:rPr kumimoji="1" lang="ja-JP" altLang="en-US" sz="1200"/>
            <a:t>補助率が異なりますので、該当する</a:t>
          </a:r>
          <a:endParaRPr kumimoji="1" lang="en-US" altLang="ja-JP" sz="1200"/>
        </a:p>
        <a:p>
          <a:pPr algn="l"/>
          <a:r>
            <a:rPr kumimoji="1" lang="ja-JP" altLang="en-US" sz="1200"/>
            <a:t>シートに入力してください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69"/>
  <sheetViews>
    <sheetView tabSelected="1" view="pageBreakPreview" zoomScaleNormal="100" zoomScaleSheetLayoutView="100" workbookViewId="0"/>
  </sheetViews>
  <sheetFormatPr defaultRowHeight="13.5" x14ac:dyDescent="0.15"/>
  <cols>
    <col min="1" max="1" width="15.625" customWidth="1"/>
    <col min="2" max="6" width="15.375" customWidth="1"/>
    <col min="7" max="36" width="2.75" customWidth="1"/>
    <col min="37" max="37" width="10.375" customWidth="1"/>
    <col min="38" max="48" width="2.75" customWidth="1"/>
  </cols>
  <sheetData>
    <row r="1" spans="1:35" x14ac:dyDescent="0.15">
      <c r="F1" s="6"/>
    </row>
    <row r="2" spans="1:35" x14ac:dyDescent="0.15">
      <c r="A2" s="26" t="s">
        <v>25</v>
      </c>
      <c r="E2" s="1"/>
    </row>
    <row r="3" spans="1:35" x14ac:dyDescent="0.15">
      <c r="E3" s="1"/>
      <c r="F3" s="2"/>
    </row>
    <row r="5" spans="1:35" ht="30" customHeight="1" x14ac:dyDescent="0.15">
      <c r="C5" s="10" t="s">
        <v>21</v>
      </c>
      <c r="D5" s="29"/>
      <c r="E5" s="30"/>
      <c r="F5" s="31"/>
      <c r="G5" s="4"/>
      <c r="H5" s="4"/>
      <c r="I5" s="4"/>
      <c r="J5" s="4"/>
      <c r="K5" s="4"/>
      <c r="L5" s="3"/>
      <c r="M5" s="4"/>
      <c r="N5" s="4"/>
      <c r="O5" s="4"/>
      <c r="P5" s="4"/>
      <c r="Q5" s="4"/>
      <c r="R5" s="3"/>
      <c r="S5" s="4"/>
      <c r="T5" s="4"/>
      <c r="U5" s="4"/>
      <c r="V5" s="4"/>
      <c r="W5" s="4"/>
      <c r="X5" s="3"/>
      <c r="Y5" s="4"/>
      <c r="Z5" s="4"/>
      <c r="AA5" s="4"/>
      <c r="AB5" s="4"/>
      <c r="AC5" s="4"/>
      <c r="AD5" s="3"/>
      <c r="AE5" s="4"/>
      <c r="AF5" s="4"/>
      <c r="AG5" s="4"/>
      <c r="AH5" s="4"/>
      <c r="AI5" s="4"/>
    </row>
    <row r="6" spans="1:35" ht="30" customHeight="1" x14ac:dyDescent="0.15">
      <c r="C6" s="10" t="s">
        <v>0</v>
      </c>
      <c r="D6" s="29"/>
      <c r="E6" s="30"/>
      <c r="F6" s="31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59.25" customHeight="1" x14ac:dyDescent="0.15"/>
    <row r="8" spans="1:35" ht="18.75" x14ac:dyDescent="0.15">
      <c r="A8" s="25" t="s">
        <v>18</v>
      </c>
      <c r="F8" s="6" t="s">
        <v>8</v>
      </c>
    </row>
    <row r="9" spans="1:35" ht="13.5" customHeight="1" x14ac:dyDescent="0.15">
      <c r="A9" s="37"/>
      <c r="B9" s="27" t="s">
        <v>9</v>
      </c>
      <c r="C9" s="38" t="s">
        <v>10</v>
      </c>
      <c r="D9" s="27" t="s">
        <v>13</v>
      </c>
      <c r="E9" s="40" t="s">
        <v>15</v>
      </c>
      <c r="F9" s="42" t="s">
        <v>14</v>
      </c>
    </row>
    <row r="10" spans="1:35" ht="58.5" customHeight="1" x14ac:dyDescent="0.15">
      <c r="A10" s="37"/>
      <c r="B10" s="28"/>
      <c r="C10" s="39"/>
      <c r="D10" s="28"/>
      <c r="E10" s="41"/>
      <c r="F10" s="43"/>
    </row>
    <row r="11" spans="1:35" ht="20.25" customHeight="1" x14ac:dyDescent="0.15">
      <c r="A11" s="37"/>
      <c r="B11" s="12"/>
      <c r="C11" s="13"/>
      <c r="D11" s="13"/>
      <c r="E11" s="14" t="s">
        <v>22</v>
      </c>
      <c r="F11" s="15"/>
    </row>
    <row r="12" spans="1:35" ht="51.75" customHeight="1" x14ac:dyDescent="0.15">
      <c r="A12" s="11" t="s">
        <v>16</v>
      </c>
      <c r="B12" s="23"/>
      <c r="C12" s="23"/>
      <c r="D12" s="24" t="s">
        <v>17</v>
      </c>
      <c r="E12" s="16">
        <f>ROUNDDOWN(C12*4/5,-3)</f>
        <v>0</v>
      </c>
      <c r="F12" s="17">
        <f>B12-E12</f>
        <v>0</v>
      </c>
    </row>
    <row r="13" spans="1:35" ht="31.5" customHeight="1" x14ac:dyDescent="0.15">
      <c r="A13" s="18"/>
      <c r="B13" s="19"/>
      <c r="C13" s="19"/>
      <c r="D13" s="20"/>
      <c r="E13" s="20"/>
      <c r="F13" s="6" t="s">
        <v>12</v>
      </c>
    </row>
    <row r="14" spans="1:35" ht="13.5" customHeight="1" x14ac:dyDescent="0.15">
      <c r="A14" s="21"/>
      <c r="B14" s="22"/>
      <c r="C14" s="22"/>
      <c r="D14" s="22"/>
      <c r="E14" s="22"/>
    </row>
    <row r="15" spans="1:35" ht="45.75" customHeight="1" x14ac:dyDescent="0.15">
      <c r="A15" s="32" t="s">
        <v>23</v>
      </c>
      <c r="B15" s="33"/>
      <c r="C15" s="33"/>
      <c r="D15" s="33"/>
      <c r="E15" s="33"/>
      <c r="F15" s="34"/>
    </row>
    <row r="16" spans="1:35" ht="38.25" customHeight="1" x14ac:dyDescent="0.15">
      <c r="A16" s="35" t="s">
        <v>20</v>
      </c>
      <c r="B16" s="35"/>
      <c r="C16" s="35"/>
      <c r="D16" s="35"/>
      <c r="E16" s="35"/>
      <c r="F16" s="36"/>
    </row>
    <row r="21" spans="1:5" x14ac:dyDescent="0.15">
      <c r="A21" s="7"/>
      <c r="B21" s="7"/>
      <c r="C21" s="7"/>
      <c r="D21" s="7"/>
      <c r="E21" s="7"/>
    </row>
    <row r="22" spans="1:5" x14ac:dyDescent="0.15">
      <c r="A22" s="8"/>
      <c r="B22" s="8"/>
      <c r="C22" s="8"/>
      <c r="D22" s="8"/>
      <c r="E22" s="8"/>
    </row>
    <row r="24" spans="1:5" x14ac:dyDescent="0.15">
      <c r="E24" s="9"/>
    </row>
    <row r="25" spans="1:5" x14ac:dyDescent="0.15">
      <c r="C25" s="8"/>
      <c r="D25" s="8"/>
    </row>
    <row r="29" spans="1:5" x14ac:dyDescent="0.15">
      <c r="A29" s="7"/>
      <c r="B29" s="7"/>
      <c r="C29" s="7"/>
      <c r="D29" s="7"/>
      <c r="E29" s="7"/>
    </row>
    <row r="30" spans="1:5" x14ac:dyDescent="0.15">
      <c r="A30" s="8"/>
      <c r="B30" s="8"/>
      <c r="C30" s="8"/>
      <c r="D30" s="8"/>
      <c r="E30" s="8"/>
    </row>
    <row r="32" spans="1:5" x14ac:dyDescent="0.15">
      <c r="E32" s="9"/>
    </row>
    <row r="33" spans="3:4" x14ac:dyDescent="0.15">
      <c r="C33" s="8"/>
      <c r="D33" s="8"/>
    </row>
    <row r="54" spans="1:5" x14ac:dyDescent="0.15">
      <c r="A54" t="s">
        <v>5</v>
      </c>
    </row>
    <row r="56" spans="1:5" x14ac:dyDescent="0.15">
      <c r="A56" t="s">
        <v>6</v>
      </c>
      <c r="C56" t="s">
        <v>1</v>
      </c>
      <c r="E56" t="s">
        <v>2</v>
      </c>
    </row>
    <row r="57" spans="1:5" x14ac:dyDescent="0.15">
      <c r="A57" s="8"/>
      <c r="B57" s="8"/>
      <c r="C57" s="8">
        <v>3000000</v>
      </c>
      <c r="D57" s="8"/>
      <c r="E57" s="8">
        <f>ROUNDDOWN(C57/3,-3)</f>
        <v>1000000</v>
      </c>
    </row>
    <row r="59" spans="1:5" x14ac:dyDescent="0.15">
      <c r="C59" t="s">
        <v>3</v>
      </c>
      <c r="E59" s="9" t="s">
        <v>4</v>
      </c>
    </row>
    <row r="60" spans="1:5" x14ac:dyDescent="0.15">
      <c r="C60" s="8">
        <f>ROUNDDOWN(C57*2/3,-3)</f>
        <v>2000000</v>
      </c>
      <c r="D60" s="8"/>
    </row>
    <row r="63" spans="1:5" x14ac:dyDescent="0.15">
      <c r="A63" t="s">
        <v>7</v>
      </c>
    </row>
    <row r="65" spans="1:5" x14ac:dyDescent="0.15">
      <c r="A65" t="s">
        <v>6</v>
      </c>
      <c r="C65" t="s">
        <v>1</v>
      </c>
      <c r="E65" t="s">
        <v>2</v>
      </c>
    </row>
    <row r="66" spans="1:5" x14ac:dyDescent="0.15">
      <c r="A66" s="8"/>
      <c r="B66" s="8"/>
      <c r="C66" s="8">
        <v>887360</v>
      </c>
      <c r="D66" s="8"/>
      <c r="E66" s="8">
        <f>ROUNDDOWN(C66/2,-3)</f>
        <v>443000</v>
      </c>
    </row>
    <row r="68" spans="1:5" x14ac:dyDescent="0.15">
      <c r="C68" t="s">
        <v>3</v>
      </c>
      <c r="E68" s="9" t="s">
        <v>4</v>
      </c>
    </row>
    <row r="69" spans="1:5" x14ac:dyDescent="0.15">
      <c r="C69" s="8">
        <f>ROUNDDOWN(C66*2/3,-3)</f>
        <v>591000</v>
      </c>
      <c r="D69" s="8"/>
    </row>
  </sheetData>
  <mergeCells count="10">
    <mergeCell ref="D9:D10"/>
    <mergeCell ref="D5:F5"/>
    <mergeCell ref="D6:F6"/>
    <mergeCell ref="A15:F15"/>
    <mergeCell ref="A16:F16"/>
    <mergeCell ref="A9:A11"/>
    <mergeCell ref="B9:B10"/>
    <mergeCell ref="C9:C10"/>
    <mergeCell ref="E9:E10"/>
    <mergeCell ref="F9:F10"/>
  </mergeCells>
  <phoneticPr fontId="2"/>
  <pageMargins left="0.7" right="0.7" top="0.75" bottom="0.75" header="0.3" footer="0.3"/>
  <pageSetup paperSize="9" scale="8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C03A5-D4CD-4E7A-B2EC-5D6145A7C55F}">
  <dimension ref="A1:AI78"/>
  <sheetViews>
    <sheetView view="pageBreakPreview" topLeftCell="A15" zoomScale="115" zoomScaleNormal="100" zoomScaleSheetLayoutView="115" workbookViewId="0">
      <selection activeCell="A4" sqref="A4"/>
    </sheetView>
  </sheetViews>
  <sheetFormatPr defaultRowHeight="13.5" x14ac:dyDescent="0.15"/>
  <cols>
    <col min="1" max="1" width="15.625" customWidth="1"/>
    <col min="2" max="6" width="15.375" customWidth="1"/>
    <col min="7" max="36" width="2.75" customWidth="1"/>
    <col min="37" max="37" width="10.375" customWidth="1"/>
    <col min="38" max="48" width="2.75" customWidth="1"/>
  </cols>
  <sheetData>
    <row r="1" spans="1:35" x14ac:dyDescent="0.15">
      <c r="F1" s="6"/>
    </row>
    <row r="2" spans="1:35" x14ac:dyDescent="0.15">
      <c r="A2" s="26" t="s">
        <v>25</v>
      </c>
      <c r="E2" s="1"/>
    </row>
    <row r="3" spans="1:35" x14ac:dyDescent="0.15">
      <c r="E3" s="1"/>
      <c r="F3" s="2"/>
    </row>
    <row r="5" spans="1:35" ht="30" customHeight="1" x14ac:dyDescent="0.15">
      <c r="C5" s="10" t="s">
        <v>21</v>
      </c>
      <c r="D5" s="29"/>
      <c r="E5" s="30"/>
      <c r="F5" s="31"/>
      <c r="G5" s="4"/>
      <c r="H5" s="4"/>
      <c r="I5" s="4"/>
      <c r="J5" s="4"/>
      <c r="K5" s="4"/>
      <c r="L5" s="3"/>
      <c r="M5" s="4"/>
      <c r="N5" s="4"/>
      <c r="O5" s="4"/>
      <c r="P5" s="4"/>
      <c r="Q5" s="4"/>
      <c r="R5" s="3"/>
      <c r="S5" s="4"/>
      <c r="T5" s="4"/>
      <c r="U5" s="4"/>
      <c r="V5" s="4"/>
      <c r="W5" s="4"/>
      <c r="X5" s="3"/>
      <c r="Y5" s="4"/>
      <c r="Z5" s="4"/>
      <c r="AA5" s="4"/>
      <c r="AB5" s="4"/>
      <c r="AC5" s="4"/>
      <c r="AD5" s="3"/>
      <c r="AE5" s="4"/>
      <c r="AF5" s="4"/>
      <c r="AG5" s="4"/>
      <c r="AH5" s="4"/>
      <c r="AI5" s="4"/>
    </row>
    <row r="6" spans="1:35" ht="30" customHeight="1" x14ac:dyDescent="0.15">
      <c r="C6" s="10" t="s">
        <v>0</v>
      </c>
      <c r="D6" s="29"/>
      <c r="E6" s="30"/>
      <c r="F6" s="31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59.25" customHeight="1" x14ac:dyDescent="0.15"/>
    <row r="8" spans="1:35" ht="38.25" customHeight="1" x14ac:dyDescent="0.15">
      <c r="A8" s="20"/>
      <c r="B8" s="20"/>
      <c r="C8" s="20"/>
      <c r="D8" s="20"/>
      <c r="E8" s="20"/>
    </row>
    <row r="9" spans="1:35" ht="18.75" x14ac:dyDescent="0.15">
      <c r="A9" s="25" t="s">
        <v>19</v>
      </c>
      <c r="F9" s="6" t="s">
        <v>8</v>
      </c>
    </row>
    <row r="10" spans="1:35" ht="13.5" customHeight="1" x14ac:dyDescent="0.15">
      <c r="A10" s="37"/>
      <c r="B10" s="27" t="s">
        <v>9</v>
      </c>
      <c r="C10" s="38" t="s">
        <v>10</v>
      </c>
      <c r="D10" s="27" t="s">
        <v>13</v>
      </c>
      <c r="E10" s="40" t="s">
        <v>15</v>
      </c>
      <c r="F10" s="42" t="s">
        <v>14</v>
      </c>
    </row>
    <row r="11" spans="1:35" ht="58.5" customHeight="1" x14ac:dyDescent="0.15">
      <c r="A11" s="37"/>
      <c r="B11" s="28"/>
      <c r="C11" s="39"/>
      <c r="D11" s="28"/>
      <c r="E11" s="41"/>
      <c r="F11" s="43"/>
    </row>
    <row r="12" spans="1:35" ht="20.25" customHeight="1" x14ac:dyDescent="0.15">
      <c r="A12" s="37"/>
      <c r="B12" s="12"/>
      <c r="C12" s="13"/>
      <c r="D12" s="13"/>
      <c r="E12" s="14" t="s">
        <v>11</v>
      </c>
      <c r="F12" s="15"/>
    </row>
    <row r="13" spans="1:35" ht="51.75" customHeight="1" x14ac:dyDescent="0.15">
      <c r="A13" s="11" t="s">
        <v>16</v>
      </c>
      <c r="B13" s="23"/>
      <c r="C13" s="23"/>
      <c r="D13" s="24" t="s">
        <v>17</v>
      </c>
      <c r="E13" s="16">
        <f>ROUNDDOWN(C13*2/3,-3)</f>
        <v>0</v>
      </c>
      <c r="F13" s="17">
        <f>B13-E13</f>
        <v>0</v>
      </c>
    </row>
    <row r="14" spans="1:35" ht="31.5" customHeight="1" x14ac:dyDescent="0.15">
      <c r="A14" s="18"/>
      <c r="B14" s="19"/>
      <c r="C14" s="19"/>
      <c r="D14" s="20"/>
      <c r="E14" s="20"/>
      <c r="F14" s="6" t="s">
        <v>12</v>
      </c>
    </row>
    <row r="15" spans="1:35" ht="13.5" customHeight="1" x14ac:dyDescent="0.15">
      <c r="A15" s="21"/>
      <c r="B15" s="22"/>
      <c r="C15" s="22"/>
      <c r="D15" s="22"/>
      <c r="E15" s="22"/>
    </row>
    <row r="16" spans="1:35" ht="45.75" customHeight="1" x14ac:dyDescent="0.15">
      <c r="A16" s="32" t="s">
        <v>24</v>
      </c>
      <c r="B16" s="33"/>
      <c r="C16" s="33"/>
      <c r="D16" s="33"/>
      <c r="E16" s="33"/>
      <c r="F16" s="34"/>
    </row>
    <row r="17" spans="1:6" ht="38.25" customHeight="1" x14ac:dyDescent="0.15">
      <c r="A17" s="35" t="s">
        <v>20</v>
      </c>
      <c r="B17" s="35"/>
      <c r="C17" s="35"/>
      <c r="D17" s="35"/>
      <c r="E17" s="35"/>
      <c r="F17" s="36"/>
    </row>
    <row r="20" spans="1:6" x14ac:dyDescent="0.15">
      <c r="A20" s="7"/>
      <c r="B20" s="7"/>
      <c r="C20" s="7"/>
      <c r="D20" s="7"/>
      <c r="E20" s="7"/>
    </row>
    <row r="21" spans="1:6" x14ac:dyDescent="0.15">
      <c r="A21" s="8"/>
      <c r="B21" s="8"/>
      <c r="C21" s="8"/>
      <c r="D21" s="8"/>
      <c r="E21" s="8"/>
    </row>
    <row r="23" spans="1:6" x14ac:dyDescent="0.15">
      <c r="E23" s="9"/>
    </row>
    <row r="24" spans="1:6" x14ac:dyDescent="0.15">
      <c r="C24" s="8"/>
      <c r="D24" s="8"/>
    </row>
    <row r="30" spans="1:6" x14ac:dyDescent="0.15">
      <c r="A30" s="7"/>
      <c r="B30" s="7"/>
      <c r="C30" s="7"/>
      <c r="D30" s="7"/>
      <c r="E30" s="7"/>
    </row>
    <row r="31" spans="1:6" x14ac:dyDescent="0.15">
      <c r="A31" s="8"/>
      <c r="B31" s="8"/>
      <c r="C31" s="8"/>
      <c r="D31" s="8"/>
      <c r="E31" s="8"/>
    </row>
    <row r="33" spans="1:5" x14ac:dyDescent="0.15">
      <c r="E33" s="9"/>
    </row>
    <row r="34" spans="1:5" x14ac:dyDescent="0.15">
      <c r="C34" s="8"/>
      <c r="D34" s="8"/>
    </row>
    <row r="38" spans="1:5" x14ac:dyDescent="0.15">
      <c r="A38" s="7"/>
      <c r="B38" s="7"/>
      <c r="C38" s="7"/>
      <c r="D38" s="7"/>
      <c r="E38" s="7"/>
    </row>
    <row r="39" spans="1:5" x14ac:dyDescent="0.15">
      <c r="A39" s="8"/>
      <c r="B39" s="8"/>
      <c r="C39" s="8"/>
      <c r="D39" s="8"/>
      <c r="E39" s="8"/>
    </row>
    <row r="41" spans="1:5" x14ac:dyDescent="0.15">
      <c r="E41" s="9"/>
    </row>
    <row r="42" spans="1:5" x14ac:dyDescent="0.15">
      <c r="C42" s="8"/>
      <c r="D42" s="8"/>
    </row>
    <row r="63" spans="1:1" x14ac:dyDescent="0.15">
      <c r="A63" t="s">
        <v>5</v>
      </c>
    </row>
    <row r="65" spans="1:5" x14ac:dyDescent="0.15">
      <c r="A65" t="s">
        <v>6</v>
      </c>
      <c r="C65" t="s">
        <v>1</v>
      </c>
      <c r="E65" t="s">
        <v>2</v>
      </c>
    </row>
    <row r="66" spans="1:5" x14ac:dyDescent="0.15">
      <c r="A66" s="8"/>
      <c r="B66" s="8"/>
      <c r="C66" s="8">
        <v>3000000</v>
      </c>
      <c r="D66" s="8"/>
      <c r="E66" s="8">
        <f>ROUNDDOWN(C66/3,-3)</f>
        <v>1000000</v>
      </c>
    </row>
    <row r="68" spans="1:5" x14ac:dyDescent="0.15">
      <c r="C68" t="s">
        <v>3</v>
      </c>
      <c r="E68" s="9" t="s">
        <v>4</v>
      </c>
    </row>
    <row r="69" spans="1:5" x14ac:dyDescent="0.15">
      <c r="C69" s="8">
        <f>ROUNDDOWN(C66*2/3,-3)</f>
        <v>2000000</v>
      </c>
      <c r="D69" s="8"/>
    </row>
    <row r="72" spans="1:5" x14ac:dyDescent="0.15">
      <c r="A72" t="s">
        <v>7</v>
      </c>
    </row>
    <row r="74" spans="1:5" x14ac:dyDescent="0.15">
      <c r="A74" t="s">
        <v>6</v>
      </c>
      <c r="C74" t="s">
        <v>1</v>
      </c>
      <c r="E74" t="s">
        <v>2</v>
      </c>
    </row>
    <row r="75" spans="1:5" x14ac:dyDescent="0.15">
      <c r="A75" s="8"/>
      <c r="B75" s="8"/>
      <c r="C75" s="8">
        <v>887360</v>
      </c>
      <c r="D75" s="8"/>
      <c r="E75" s="8">
        <f>ROUNDDOWN(C75/2,-3)</f>
        <v>443000</v>
      </c>
    </row>
    <row r="77" spans="1:5" x14ac:dyDescent="0.15">
      <c r="C77" t="s">
        <v>3</v>
      </c>
      <c r="E77" s="9" t="s">
        <v>4</v>
      </c>
    </row>
    <row r="78" spans="1:5" x14ac:dyDescent="0.15">
      <c r="C78" s="8">
        <f>ROUNDDOWN(C75*2/3,-3)</f>
        <v>591000</v>
      </c>
      <c r="D78" s="8"/>
    </row>
  </sheetData>
  <mergeCells count="10">
    <mergeCell ref="D5:F5"/>
    <mergeCell ref="D6:F6"/>
    <mergeCell ref="A16:F16"/>
    <mergeCell ref="A17:F17"/>
    <mergeCell ref="A10:A12"/>
    <mergeCell ref="B10:B11"/>
    <mergeCell ref="C10:C11"/>
    <mergeCell ref="D10:D11"/>
    <mergeCell ref="E10:E11"/>
    <mergeCell ref="F10:F11"/>
  </mergeCells>
  <phoneticPr fontId="2"/>
  <pageMargins left="0.7" right="0.7" top="0.75" bottom="0.75" header="0.3" footer="0.3"/>
  <pageSetup paperSize="9" scale="8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新規</vt:lpstr>
      <vt:lpstr>継続</vt:lpstr>
      <vt:lpstr>継続!Print_Area</vt:lpstr>
      <vt:lpstr>新規!Print_Area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2025-01-31T08:23:36Z</dcterms:created>
  <dcterms:modified xsi:type="dcterms:W3CDTF">2025-01-31T08:23:41Z</dcterms:modified>
</cp:coreProperties>
</file>