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drawings/drawing6.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I:\OA\営繕課\17_仕事目標（部会）\2024年度_部会\02_仕様書部会\02_受注者・受託者の提出書類の改正\"/>
    </mc:Choice>
  </mc:AlternateContent>
  <xr:revisionPtr revIDLastSave="0" documentId="13_ncr:1_{B5DF71A6-0F76-408B-8B4D-A5B11C9866FF}" xr6:coauthVersionLast="47" xr6:coauthVersionMax="47" xr10:uidLastSave="{00000000-0000-0000-0000-000000000000}"/>
  <bookViews>
    <workbookView xWindow="-120" yWindow="-120" windowWidth="29040" windowHeight="15720" tabRatio="875" xr2:uid="{00000000-000D-0000-FFFF-FFFF00000000}"/>
  </bookViews>
  <sheets>
    <sheet name="表紙 " sheetId="82" r:id="rId1"/>
    <sheet name="記入用紙" sheetId="48" r:id="rId2"/>
    <sheet name="提出書類一覧（委託）" sheetId="5" r:id="rId3"/>
    <sheet name="着手届" sheetId="7" r:id="rId4"/>
    <sheet name="業務責任者通知書" sheetId="97" r:id="rId5"/>
    <sheet name="技術者・協力会社届" sheetId="99" r:id="rId6"/>
    <sheet name="経歴書" sheetId="9" r:id="rId7"/>
    <sheet name="協議・報告・提案書" sheetId="63" r:id="rId8"/>
    <sheet name="検査・立会報告書" sheetId="100" r:id="rId9"/>
    <sheet name="承諾申請書" sheetId="101" r:id="rId10"/>
    <sheet name="監理業務工程表" sheetId="102" r:id="rId11"/>
    <sheet name="月報（実施）" sheetId="103" r:id="rId12"/>
    <sheet name="月報（予定）" sheetId="104" r:id="rId13"/>
    <sheet name="監理業務日報" sheetId="105" r:id="rId14"/>
    <sheet name="環境配慮ﾁｪｯｸｼｰﾄ(1)" sheetId="108" r:id="rId15"/>
    <sheet name="環境配慮ﾁｪｯｸｼｰﾄ(2)" sheetId="109" r:id="rId16"/>
    <sheet name="D車使用報告書" sheetId="59" r:id="rId17"/>
    <sheet name="完了届" sheetId="31" r:id="rId18"/>
    <sheet name="工程表（参考）" sheetId="43" r:id="rId19"/>
    <sheet name="検査願" sheetId="33" r:id="rId20"/>
    <sheet name="請求書" sheetId="6" r:id="rId21"/>
    <sheet name="適格請求書" sheetId="107" r:id="rId22"/>
    <sheet name="原紙　施工体制台帳 " sheetId="88" state="hidden" r:id="rId23"/>
  </sheets>
  <externalReferences>
    <externalReference r:id="rId24"/>
    <externalReference r:id="rId25"/>
  </externalReferences>
  <definedNames>
    <definedName name="_Key1" localSheetId="13" hidden="1">#REF!</definedName>
    <definedName name="_Key1" localSheetId="12" hidden="1">#REF!</definedName>
    <definedName name="_Key1" localSheetId="8" hidden="1">#REF!</definedName>
    <definedName name="_Key1" localSheetId="9" hidden="1">#REF!</definedName>
    <definedName name="_Key1" hidden="1">#REF!</definedName>
    <definedName name="_Order1" hidden="1">255</definedName>
    <definedName name="_Sort" localSheetId="13" hidden="1">#REF!</definedName>
    <definedName name="_Sort" localSheetId="12" hidden="1">#REF!</definedName>
    <definedName name="_Sort" localSheetId="8" hidden="1">#REF!</definedName>
    <definedName name="_Sort" localSheetId="9" hidden="1">#REF!</definedName>
    <definedName name="_Sort" hidden="1">#REF!</definedName>
    <definedName name="_xlnm.Print_Area" localSheetId="16">D車使用報告書!$A$1:$J$58</definedName>
    <definedName name="_xlnm.Print_Area" localSheetId="17">完了届!$A$1:$AJ$22</definedName>
    <definedName name="_xlnm.Print_Area" localSheetId="14">'環境配慮ﾁｪｯｸｼｰﾄ(1)'!$A$1:$P$59</definedName>
    <definedName name="_xlnm.Print_Area" localSheetId="15">'環境配慮ﾁｪｯｸｼｰﾄ(2)'!$A$1:$P$63</definedName>
    <definedName name="_xlnm.Print_Area" localSheetId="10">監理業務工程表!$A$1:$AK$30</definedName>
    <definedName name="_xlnm.Print_Area" localSheetId="13">監理業務日報!$A$1:$Z$26</definedName>
    <definedName name="_xlnm.Print_Area" localSheetId="1">記入用紙!$A$1:$N$34</definedName>
    <definedName name="_xlnm.Print_Area" localSheetId="5">技術者・協力会社届!$A$1:$M$61</definedName>
    <definedName name="_xlnm.Print_Area" localSheetId="7">協議・報告・提案書!$A$1:$AG$47</definedName>
    <definedName name="_xlnm.Print_Area" localSheetId="4">業務責任者通知書!$A$1:$AG$53</definedName>
    <definedName name="_xlnm.Print_Area" localSheetId="6">経歴書!$A$1:$V$38</definedName>
    <definedName name="_xlnm.Print_Area" localSheetId="11">'月報（実施）'!$A$1:$I$35</definedName>
    <definedName name="_xlnm.Print_Area" localSheetId="12">'月報（予定）'!$A$1:$I$35</definedName>
    <definedName name="_xlnm.Print_Area" localSheetId="8">検査・立会報告書!$A$1:$AG$47</definedName>
    <definedName name="_xlnm.Print_Area" localSheetId="19">検査願!$A$1:$AJ$24</definedName>
    <definedName name="_xlnm.Print_Area" localSheetId="22">'原紙　施工体制台帳 '!#REF!</definedName>
    <definedName name="_xlnm.Print_Area" localSheetId="18">'工程表（参考）'!$A$1:$IN$99</definedName>
    <definedName name="_xlnm.Print_Area" localSheetId="9">承諾申請書!$A$1:$AG$47</definedName>
    <definedName name="_xlnm.Print_Area" localSheetId="20">請求書!$A$1:$AJ$25</definedName>
    <definedName name="_xlnm.Print_Area" localSheetId="3">着手届!$A$1:$AJ$34</definedName>
    <definedName name="_xlnm.Print_Area" localSheetId="2">'提出書類一覧（委託）'!$A$1:$L$30</definedName>
    <definedName name="_xlnm.Print_Area" localSheetId="21">適格請求書!$A$1:$AJ$30</definedName>
    <definedName name="_xlnm.Print_Area" localSheetId="0">'表紙 '!$A$1:$I$50</definedName>
    <definedName name="シート１" localSheetId="14">#REF!</definedName>
    <definedName name="シート１" localSheetId="15">#REF!</definedName>
    <definedName name="シート１">#REF!</definedName>
    <definedName name="シート２" localSheetId="14">#REF!</definedName>
    <definedName name="シート２" localSheetId="15">#REF!</definedName>
    <definedName name="シート２">#REF!</definedName>
    <definedName name="シート３" localSheetId="14">#REF!</definedName>
    <definedName name="シート３" localSheetId="15">#REF!</definedName>
    <definedName name="シート３">#REF!</definedName>
    <definedName name="営繕課長名">記入用紙!$C$43</definedName>
    <definedName name="監理ふりがな" localSheetId="13">記入用紙!#REF!</definedName>
    <definedName name="監理ふりがな" localSheetId="7">記入用紙!#REF!</definedName>
    <definedName name="監理ふりがな" localSheetId="12">記入用紙!#REF!</definedName>
    <definedName name="監理ふりがな" localSheetId="8">記入用紙!#REF!</definedName>
    <definedName name="監理ふりがな" localSheetId="22">[1]記入用紙!$C$27</definedName>
    <definedName name="監理ふりがな" localSheetId="9">記入用紙!#REF!</definedName>
    <definedName name="監理ふりがな" localSheetId="0">[2]記入用紙!$C$27</definedName>
    <definedName name="監理ふりがな">記入用紙!#REF!</definedName>
    <definedName name="監理漢字" localSheetId="7">記入用紙!#REF!</definedName>
    <definedName name="監理漢字" localSheetId="8">記入用紙!#REF!</definedName>
    <definedName name="監理漢字" localSheetId="22">[1]記入用紙!$C$28</definedName>
    <definedName name="監理漢字" localSheetId="9">記入用紙!#REF!</definedName>
    <definedName name="監理漢字" localSheetId="0">[2]記入用紙!$C$28</definedName>
    <definedName name="監理漢字">記入用紙!$D$27</definedName>
    <definedName name="監理番号">記入用紙!$D$23</definedName>
    <definedName name="記入例１" localSheetId="14">#REF!</definedName>
    <definedName name="記入例１" localSheetId="15">#REF!</definedName>
    <definedName name="記入例１">#REF!</definedName>
    <definedName name="記入例２" localSheetId="14">#REF!</definedName>
    <definedName name="記入例２" localSheetId="15">#REF!</definedName>
    <definedName name="記入例２">#REF!</definedName>
    <definedName name="記入例３" localSheetId="14">#REF!</definedName>
    <definedName name="記入例３" localSheetId="15">#REF!</definedName>
    <definedName name="記入例３">#REF!</definedName>
    <definedName name="技能講習名" localSheetId="13">#REF!</definedName>
    <definedName name="技能講習名" localSheetId="12">#REF!</definedName>
    <definedName name="技能講習名" localSheetId="8">#REF!</definedName>
    <definedName name="技能講習名" localSheetId="9">#REF!</definedName>
    <definedName name="技能講習名">#REF!</definedName>
    <definedName name="許可業種" localSheetId="13">#REF!</definedName>
    <definedName name="許可業種" localSheetId="12">#REF!</definedName>
    <definedName name="許可業種" localSheetId="8">#REF!</definedName>
    <definedName name="許可業種" localSheetId="9">#REF!</definedName>
    <definedName name="許可業種">#REF!</definedName>
    <definedName name="業務委託" localSheetId="7">記入用紙!$C$20</definedName>
    <definedName name="業務委託" localSheetId="8">記入用紙!$C$20</definedName>
    <definedName name="業務委託" localSheetId="22">[1]記入用紙!$C$21</definedName>
    <definedName name="業務委託" localSheetId="9">記入用紙!$C$20</definedName>
    <definedName name="業務委託" localSheetId="0">[2]記入用紙!$C$21</definedName>
    <definedName name="業務委託">記入用紙!$C$21</definedName>
    <definedName name="業務内容">記入用紙!$C$19</definedName>
    <definedName name="契約金額" localSheetId="7">記入用紙!$C$13</definedName>
    <definedName name="契約金額" localSheetId="8">記入用紙!$C$13</definedName>
    <definedName name="契約金額" localSheetId="22">[1]記入用紙!$C$14</definedName>
    <definedName name="契約金額" localSheetId="9">記入用紙!$C$13</definedName>
    <definedName name="契約金額" localSheetId="0">[2]記入用紙!$D$14</definedName>
    <definedName name="契約金額">記入用紙!$D$14</definedName>
    <definedName name="契約月" localSheetId="7">記入用紙!$E$8</definedName>
    <definedName name="契約月" localSheetId="8">記入用紙!$E$8</definedName>
    <definedName name="契約月" localSheetId="22">[1]記入用紙!$E$9</definedName>
    <definedName name="契約月" localSheetId="9">記入用紙!$E$8</definedName>
    <definedName name="契約月" localSheetId="0">[2]記入用紙!$E$9</definedName>
    <definedName name="契約月">記入用紙!$E$9</definedName>
    <definedName name="契約日" localSheetId="7">記入用紙!$G$8</definedName>
    <definedName name="契約日" localSheetId="8">記入用紙!$G$8</definedName>
    <definedName name="契約日" localSheetId="22">[1]記入用紙!$G$9</definedName>
    <definedName name="契約日" localSheetId="9">記入用紙!$G$8</definedName>
    <definedName name="契約日" localSheetId="0">[2]記入用紙!$G$9</definedName>
    <definedName name="契約日">記入用紙!$G$9</definedName>
    <definedName name="契約年" localSheetId="7">記入用紙!$C$8</definedName>
    <definedName name="契約年" localSheetId="8">記入用紙!$C$8</definedName>
    <definedName name="契約年" localSheetId="22">[1]記入用紙!$C$9</definedName>
    <definedName name="契約年" localSheetId="9">記入用紙!$C$8</definedName>
    <definedName name="契約年" localSheetId="0">[2]記入用紙!$C$9</definedName>
    <definedName name="契約年">記入用紙!$C$9</definedName>
    <definedName name="契約番号" localSheetId="7">記入用紙!$D$3</definedName>
    <definedName name="契約番号" localSheetId="8">記入用紙!$D$3</definedName>
    <definedName name="契約番号" localSheetId="22">[1]記入用紙!$D$4</definedName>
    <definedName name="契約番号" localSheetId="9">記入用紙!$D$3</definedName>
    <definedName name="契約番号" localSheetId="0">[2]記入用紙!$D$4</definedName>
    <definedName name="契約番号">記入用紙!$D$4</definedName>
    <definedName name="血液型" localSheetId="13">#REF!</definedName>
    <definedName name="血液型" localSheetId="12">#REF!</definedName>
    <definedName name="血液型" localSheetId="8">#REF!</definedName>
    <definedName name="血液型" localSheetId="9">#REF!</definedName>
    <definedName name="血液型">#REF!</definedName>
    <definedName name="件名" localSheetId="7">記入用紙!$C$2</definedName>
    <definedName name="件名" localSheetId="8">記入用紙!$C$2</definedName>
    <definedName name="件名" localSheetId="22">[1]記入用紙!$C$3</definedName>
    <definedName name="件名" localSheetId="9">記入用紙!$C$2</definedName>
    <definedName name="件名" localSheetId="0">[2]記入用紙!$C$3</definedName>
    <definedName name="件名">記入用紙!$C$3</definedName>
    <definedName name="工事" localSheetId="7">記入用紙!$C$18</definedName>
    <definedName name="工事" localSheetId="8">記入用紙!$C$18</definedName>
    <definedName name="工事" localSheetId="22">[1]記入用紙!$C$19</definedName>
    <definedName name="工事" localSheetId="9">記入用紙!$C$18</definedName>
    <definedName name="工事" localSheetId="0">[2]記入用紙!$C$19</definedName>
    <definedName name="工事">記入用紙!$C$19</definedName>
    <definedName name="市長名">記入用紙!$C$42</definedName>
    <definedName name="主任ひらがな" localSheetId="13">記入用紙!#REF!</definedName>
    <definedName name="主任ひらがな" localSheetId="12">記入用紙!#REF!</definedName>
    <definedName name="主任ひらがな" localSheetId="8">記入用紙!#REF!</definedName>
    <definedName name="主任ひらがな" localSheetId="9">記入用紙!#REF!</definedName>
    <definedName name="主任ひらがな">記入用紙!#REF!</definedName>
    <definedName name="主任ふりがな" localSheetId="7">記入用紙!#REF!</definedName>
    <definedName name="主任ふりがな" localSheetId="8">記入用紙!#REF!</definedName>
    <definedName name="主任ふりがな" localSheetId="9">記入用紙!#REF!</definedName>
    <definedName name="主任漢字" localSheetId="13">記入用紙!#REF!</definedName>
    <definedName name="主任漢字" localSheetId="7">記入用紙!#REF!</definedName>
    <definedName name="主任漢字" localSheetId="12">記入用紙!#REF!</definedName>
    <definedName name="主任漢字" localSheetId="8">記入用紙!#REF!</definedName>
    <definedName name="主任漢字" localSheetId="22">[1]記入用紙!$C$26</definedName>
    <definedName name="主任漢字" localSheetId="9">記入用紙!#REF!</definedName>
    <definedName name="主任漢字" localSheetId="0">[2]記入用紙!$C$26</definedName>
    <definedName name="主任漢字">記入用紙!#REF!</definedName>
    <definedName name="修繕" localSheetId="7">記入用紙!$C$19</definedName>
    <definedName name="修繕" localSheetId="8">記入用紙!$C$19</definedName>
    <definedName name="修繕" localSheetId="22">[1]記入用紙!$C$20</definedName>
    <definedName name="修繕" localSheetId="9">記入用紙!$C$19</definedName>
    <definedName name="修繕" localSheetId="0">[2]記入用紙!$C$20</definedName>
    <definedName name="修繕">記入用紙!$C$20</definedName>
    <definedName name="請負人氏名" localSheetId="7">記入用紙!$C$7</definedName>
    <definedName name="請負人氏名" localSheetId="8">記入用紙!$C$7</definedName>
    <definedName name="請負人氏名" localSheetId="22">[1]記入用紙!$C$8</definedName>
    <definedName name="請負人氏名" localSheetId="9">記入用紙!$C$7</definedName>
    <definedName name="請負人氏名" localSheetId="0">[2]記入用紙!$C$8</definedName>
    <definedName name="請負人氏名">記入用紙!$C$8</definedName>
    <definedName name="請負人社名" localSheetId="7">記入用紙!$C$5</definedName>
    <definedName name="請負人社名" localSheetId="8">記入用紙!$C$5</definedName>
    <definedName name="請負人社名" localSheetId="22">[1]記入用紙!$C$6</definedName>
    <definedName name="請負人社名" localSheetId="9">記入用紙!$C$5</definedName>
    <definedName name="請負人社名" localSheetId="0">[2]記入用紙!$C$6</definedName>
    <definedName name="請負人社名">記入用紙!$C$6</definedName>
    <definedName name="請負人住所" localSheetId="7">記入用紙!$C$4</definedName>
    <definedName name="請負人住所" localSheetId="8">記入用紙!$C$4</definedName>
    <definedName name="請負人住所" localSheetId="22">[1]記入用紙!$C$5</definedName>
    <definedName name="請負人住所" localSheetId="9">記入用紙!$C$4</definedName>
    <definedName name="請負人住所" localSheetId="0">[2]記入用紙!$C$5</definedName>
    <definedName name="請負人住所">記入用紙!$C$5</definedName>
    <definedName name="請負人役職" localSheetId="7">記入用紙!$C$6</definedName>
    <definedName name="請負人役職" localSheetId="8">記入用紙!$C$6</definedName>
    <definedName name="請負人役職" localSheetId="22">[1]記入用紙!$C$7</definedName>
    <definedName name="請負人役職" localSheetId="9">記入用紙!$C$6</definedName>
    <definedName name="請負人役職" localSheetId="0">[2]記入用紙!$C$7</definedName>
    <definedName name="請負人役職">記入用紙!$C$7</definedName>
    <definedName name="前払金受領額" localSheetId="7">記入用紙!$C$15</definedName>
    <definedName name="前払金受領額" localSheetId="8">記入用紙!$C$15</definedName>
    <definedName name="前払金受領額" localSheetId="22">[1]記入用紙!$C$16</definedName>
    <definedName name="前払金受領額" localSheetId="9">記入用紙!$C$15</definedName>
    <definedName name="前払金受領額" localSheetId="0">[2]記入用紙!$C$16</definedName>
    <definedName name="前払金受領額">記入用紙!$C$16</definedName>
    <definedName name="代理人ふりがな" localSheetId="7">記入用紙!$C$22</definedName>
    <definedName name="代理人ふりがな" localSheetId="8">記入用紙!$C$22</definedName>
    <definedName name="代理人ふりがな" localSheetId="22">[1]記入用紙!$C$23</definedName>
    <definedName name="代理人ふりがな" localSheetId="9">記入用紙!$C$22</definedName>
    <definedName name="代理人ふりがな" localSheetId="0">[2]記入用紙!$C$23</definedName>
    <definedName name="代理人ふりがな">記入用紙!$D$25</definedName>
    <definedName name="代理人漢字" localSheetId="7">記入用紙!$D$25</definedName>
    <definedName name="代理人漢字" localSheetId="8">記入用紙!$D$25</definedName>
    <definedName name="代理人漢字" localSheetId="22">[1]記入用紙!$C$24</definedName>
    <definedName name="代理人漢字" localSheetId="9">記入用紙!$D$25</definedName>
    <definedName name="代理人漢字" localSheetId="0">[2]記入用紙!$C$24</definedName>
    <definedName name="代理人漢字">記入用紙!$D$26</definedName>
    <definedName name="代理人氏名" localSheetId="7">記入用紙!#REF!</definedName>
    <definedName name="代理人氏名" localSheetId="8">記入用紙!#REF!</definedName>
    <definedName name="代理人氏名" localSheetId="9">記入用紙!#REF!</definedName>
    <definedName name="着手" localSheetId="7">記入用紙!#REF!</definedName>
    <definedName name="着手" localSheetId="8">記入用紙!#REF!</definedName>
    <definedName name="着手" localSheetId="9">記入用紙!#REF!</definedName>
    <definedName name="着手月" localSheetId="7">記入用紙!$E$9</definedName>
    <definedName name="着手月" localSheetId="8">記入用紙!$E$9</definedName>
    <definedName name="着手月" localSheetId="22">[1]記入用紙!$E$10</definedName>
    <definedName name="着手月" localSheetId="9">記入用紙!$E$9</definedName>
    <definedName name="着手月" localSheetId="0">[2]記入用紙!$E$10</definedName>
    <definedName name="着手月">記入用紙!$E$10</definedName>
    <definedName name="着手日" localSheetId="7">記入用紙!$G$9</definedName>
    <definedName name="着手日" localSheetId="8">記入用紙!$G$9</definedName>
    <definedName name="着手日" localSheetId="22">[1]記入用紙!$G$10</definedName>
    <definedName name="着手日" localSheetId="9">記入用紙!$G$9</definedName>
    <definedName name="着手日" localSheetId="0">[2]記入用紙!$G$10</definedName>
    <definedName name="着手日">記入用紙!$G$10</definedName>
    <definedName name="着手年" localSheetId="7">記入用紙!$C$9</definedName>
    <definedName name="着手年" localSheetId="8">記入用紙!$C$9</definedName>
    <definedName name="着手年" localSheetId="22">[1]記入用紙!$C$10</definedName>
    <definedName name="着手年" localSheetId="9">記入用紙!$C$9</definedName>
    <definedName name="着手年" localSheetId="0">[2]記入用紙!$C$10</definedName>
    <definedName name="着手年">記入用紙!$C$10</definedName>
    <definedName name="当初契約金額">記入用紙!$C$14</definedName>
    <definedName name="特殊健康診断名" localSheetId="13">#REF!</definedName>
    <definedName name="特殊健康診断名" localSheetId="12">#REF!</definedName>
    <definedName name="特殊健康診断名" localSheetId="8">#REF!</definedName>
    <definedName name="特殊健康診断名" localSheetId="9">#REF!</definedName>
    <definedName name="特殊健康診断名">#REF!</definedName>
    <definedName name="特別教育名" localSheetId="13">#REF!</definedName>
    <definedName name="特別教育名" localSheetId="12">#REF!</definedName>
    <definedName name="特別教育名" localSheetId="8">#REF!</definedName>
    <definedName name="特別教育名" localSheetId="9">#REF!</definedName>
    <definedName name="特別教育名">#REF!</definedName>
    <definedName name="部分払受領額" localSheetId="7">記入用紙!$C$16</definedName>
    <definedName name="部分払受領額" localSheetId="8">記入用紙!$C$16</definedName>
    <definedName name="部分払受領額" localSheetId="22">[1]記入用紙!$C$17</definedName>
    <definedName name="部分払受領額" localSheetId="9">記入用紙!$C$16</definedName>
    <definedName name="部分払受領額" localSheetId="0">[2]記入用紙!$C$17</definedName>
    <definedName name="部分払受領額">記入用紙!$C$17</definedName>
    <definedName name="変更監理ふりがな" localSheetId="13">記入用紙!#REF!</definedName>
    <definedName name="変更監理ふりがな" localSheetId="12">記入用紙!#REF!</definedName>
    <definedName name="変更監理ふりがな" localSheetId="8">記入用紙!#REF!</definedName>
    <definedName name="変更監理ふりがな" localSheetId="9">記入用紙!#REF!</definedName>
    <definedName name="変更監理ふりがな">記入用紙!#REF!</definedName>
    <definedName name="変更監理漢字" localSheetId="13">記入用紙!#REF!</definedName>
    <definedName name="変更監理漢字" localSheetId="12">記入用紙!#REF!</definedName>
    <definedName name="変更監理漢字" localSheetId="8">記入用紙!#REF!</definedName>
    <definedName name="変更監理漢字" localSheetId="9">記入用紙!#REF!</definedName>
    <definedName name="変更監理漢字">記入用紙!#REF!</definedName>
    <definedName name="変更監理番号" localSheetId="13">記入用紙!#REF!</definedName>
    <definedName name="変更監理番号" localSheetId="12">記入用紙!#REF!</definedName>
    <definedName name="変更監理番号" localSheetId="8">記入用紙!#REF!</definedName>
    <definedName name="変更監理番号" localSheetId="9">記入用紙!#REF!</definedName>
    <definedName name="変更監理番号">記入用紙!#REF!</definedName>
    <definedName name="変更後契約金額" localSheetId="7">記入用紙!$D$14</definedName>
    <definedName name="変更後契約金額" localSheetId="8">記入用紙!$D$14</definedName>
    <definedName name="変更後契約金額" localSheetId="22">[1]記入用紙!$C$15</definedName>
    <definedName name="変更後契約金額" localSheetId="9">記入用紙!$D$14</definedName>
    <definedName name="変更後契約金額" localSheetId="0">[2]記入用紙!$C$15</definedName>
    <definedName name="変更後契約金額">記入用紙!$C$15</definedName>
    <definedName name="変更後履行月" localSheetId="7">記入用紙!$E$11</definedName>
    <definedName name="変更後履行月" localSheetId="8">記入用紙!$E$11</definedName>
    <definedName name="変更後履行月" localSheetId="9">記入用紙!$E$11</definedName>
    <definedName name="変更後履行月">記入用紙!$E$12</definedName>
    <definedName name="変更後履行日" localSheetId="7">記入用紙!$G$11</definedName>
    <definedName name="変更後履行日" localSheetId="8">記入用紙!$G$11</definedName>
    <definedName name="変更後履行日" localSheetId="9">記入用紙!$G$11</definedName>
    <definedName name="変更後履行日">記入用紙!$G$12</definedName>
    <definedName name="変更後履行年" localSheetId="7">記入用紙!$C$11</definedName>
    <definedName name="変更後履行年" localSheetId="8">記入用紙!$C$11</definedName>
    <definedName name="変更後履行年" localSheetId="9">記入用紙!$C$11</definedName>
    <definedName name="変更後履行年">記入用紙!$C$12</definedName>
    <definedName name="変更主任ふりがな" localSheetId="13">記入用紙!#REF!</definedName>
    <definedName name="変更主任ふりがな" localSheetId="12">記入用紙!#REF!</definedName>
    <definedName name="変更主任ふりがな" localSheetId="8">記入用紙!#REF!</definedName>
    <definedName name="変更主任ふりがな" localSheetId="9">記入用紙!#REF!</definedName>
    <definedName name="変更主任ふりがな">記入用紙!#REF!</definedName>
    <definedName name="変更主任漢字" localSheetId="13">記入用紙!#REF!</definedName>
    <definedName name="変更主任漢字" localSheetId="12">記入用紙!#REF!</definedName>
    <definedName name="変更主任漢字" localSheetId="8">記入用紙!#REF!</definedName>
    <definedName name="変更主任漢字" localSheetId="9">記入用紙!#REF!</definedName>
    <definedName name="変更主任漢字">記入用紙!#REF!</definedName>
    <definedName name="変更代理人ふりがな" localSheetId="13">記入用紙!#REF!</definedName>
    <definedName name="変更代理人ふりがな" localSheetId="12">記入用紙!#REF!</definedName>
    <definedName name="変更代理人ふりがな" localSheetId="8">記入用紙!#REF!</definedName>
    <definedName name="変更代理人ふりがな" localSheetId="9">記入用紙!#REF!</definedName>
    <definedName name="変更代理人ふりがな">記入用紙!#REF!</definedName>
    <definedName name="変更代理人漢字" localSheetId="13">記入用紙!#REF!</definedName>
    <definedName name="変更代理人漢字" localSheetId="12">記入用紙!#REF!</definedName>
    <definedName name="変更代理人漢字" localSheetId="8">記入用紙!#REF!</definedName>
    <definedName name="変更代理人漢字" localSheetId="9">記入用紙!#REF!</definedName>
    <definedName name="変更代理人漢字">記入用紙!#REF!</definedName>
    <definedName name="免許資格名" localSheetId="13">#REF!</definedName>
    <definedName name="免許資格名" localSheetId="12">#REF!</definedName>
    <definedName name="免許資格名" localSheetId="8">#REF!</definedName>
    <definedName name="免許資格名" localSheetId="9">#REF!</definedName>
    <definedName name="免許資格名">#REF!</definedName>
    <definedName name="履行期限月" localSheetId="7">記入用紙!$E$10</definedName>
    <definedName name="履行期限月" localSheetId="8">記入用紙!$E$10</definedName>
    <definedName name="履行期限月" localSheetId="22">[1]記入用紙!$E$11</definedName>
    <definedName name="履行期限月" localSheetId="9">記入用紙!$E$10</definedName>
    <definedName name="履行期限月" localSheetId="0">[2]記入用紙!$E$11</definedName>
    <definedName name="履行期限月">記入用紙!$E$11</definedName>
    <definedName name="履行期限日" localSheetId="7">記入用紙!$G$10</definedName>
    <definedName name="履行期限日" localSheetId="8">記入用紙!$G$10</definedName>
    <definedName name="履行期限日" localSheetId="22">[1]記入用紙!$G$11</definedName>
    <definedName name="履行期限日" localSheetId="9">記入用紙!$G$10</definedName>
    <definedName name="履行期限日" localSheetId="0">[2]記入用紙!$G$11</definedName>
    <definedName name="履行期限日">記入用紙!$G$11</definedName>
    <definedName name="履行期限年" localSheetId="7">記入用紙!$C$10</definedName>
    <definedName name="履行期限年" localSheetId="8">記入用紙!$C$10</definedName>
    <definedName name="履行期限年" localSheetId="22">[1]記入用紙!$C$11</definedName>
    <definedName name="履行期限年" localSheetId="9">記入用紙!$C$10</definedName>
    <definedName name="履行期限年" localSheetId="0">[2]記入用紙!$C$11</definedName>
    <definedName name="履行期限年">記入用紙!$C$11</definedName>
    <definedName name="履行場所" localSheetId="7">記入用紙!$C$12</definedName>
    <definedName name="履行場所" localSheetId="8">記入用紙!$C$12</definedName>
    <definedName name="履行場所" localSheetId="22">[1]記入用紙!$C$13</definedName>
    <definedName name="履行場所" localSheetId="9">記入用紙!$C$12</definedName>
    <definedName name="履行場所" localSheetId="0">[2]記入用紙!$C$13</definedName>
    <definedName name="履行場所">記入用紙!$C$13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4" i="107" l="1"/>
  <c r="AG19" i="6"/>
  <c r="E26" i="107" l="1"/>
  <c r="BO2" i="107"/>
  <c r="O35" i="101"/>
  <c r="L35" i="101"/>
  <c r="H35" i="101"/>
  <c r="J14" i="7"/>
  <c r="T25" i="107" l="1"/>
  <c r="T24" i="107"/>
  <c r="T22" i="107"/>
  <c r="P15" i="107"/>
  <c r="W16" i="107" s="1"/>
  <c r="P12" i="107"/>
  <c r="W13" i="107" s="1"/>
  <c r="P10" i="107"/>
  <c r="W11" i="107" s="1"/>
  <c r="H8" i="107"/>
  <c r="I32" i="101"/>
  <c r="P14" i="48"/>
  <c r="P17" i="107" l="1"/>
  <c r="A2" i="59"/>
  <c r="C7" i="59" s="1"/>
  <c r="W18" i="107" l="1"/>
  <c r="W6" i="107"/>
  <c r="BL5" i="107"/>
  <c r="BL2" i="107" s="1"/>
  <c r="AF5" i="107" s="1"/>
  <c r="BJ5" i="107"/>
  <c r="BJ2" i="107" s="1"/>
  <c r="AD5" i="107" s="1"/>
  <c r="BH5" i="107"/>
  <c r="BH2" i="107" s="1"/>
  <c r="AB5" i="107" s="1"/>
  <c r="BF5" i="107"/>
  <c r="BF2" i="107" s="1"/>
  <c r="Z5" i="107" s="1"/>
  <c r="BD5" i="107"/>
  <c r="BD2" i="107" s="1"/>
  <c r="X5" i="107" s="1"/>
  <c r="BB5" i="107"/>
  <c r="BB2" i="107" s="1"/>
  <c r="V5" i="107" s="1"/>
  <c r="AZ5" i="107"/>
  <c r="AZ2" i="107" s="1"/>
  <c r="T5" i="107" s="1"/>
  <c r="AX5" i="107"/>
  <c r="AX2" i="107" s="1"/>
  <c r="R5" i="107" s="1"/>
  <c r="AV5" i="107"/>
  <c r="AV2" i="107" s="1"/>
  <c r="P5" i="107" s="1"/>
  <c r="AT5" i="107"/>
  <c r="AT2" i="107" s="1"/>
  <c r="N5" i="107" s="1"/>
  <c r="AR5" i="107"/>
  <c r="AR2" i="107" s="1"/>
  <c r="L5" i="107" s="1"/>
  <c r="D9" i="59"/>
  <c r="A2" i="105"/>
  <c r="D5" i="105" s="1"/>
  <c r="A3" i="101" l="1"/>
  <c r="A2" i="101"/>
  <c r="A3" i="100"/>
  <c r="A2" i="100"/>
  <c r="B21" i="100" s="1"/>
  <c r="A2" i="63"/>
  <c r="B30" i="63" l="1"/>
  <c r="B21" i="63"/>
  <c r="H23" i="101"/>
  <c r="H29" i="101"/>
  <c r="B21" i="101"/>
  <c r="X17" i="101"/>
  <c r="H26" i="101"/>
  <c r="X18" i="101"/>
  <c r="X14" i="101"/>
  <c r="X16" i="101"/>
  <c r="B30" i="100"/>
  <c r="X17" i="100"/>
  <c r="H26" i="100"/>
  <c r="X14" i="100"/>
  <c r="X16" i="100"/>
  <c r="H23" i="100"/>
  <c r="X18" i="100"/>
  <c r="X14" i="63"/>
  <c r="X16" i="63"/>
  <c r="H26" i="63"/>
  <c r="H23" i="63"/>
  <c r="X17" i="63"/>
  <c r="X18" i="63"/>
  <c r="GM99" i="43"/>
  <c r="GM98" i="43"/>
  <c r="GM97" i="43"/>
  <c r="GM49" i="43"/>
  <c r="GM48" i="43"/>
  <c r="GM47" i="43"/>
  <c r="FI54" i="43"/>
  <c r="FI4" i="43"/>
  <c r="A2" i="99"/>
  <c r="E25" i="99" s="1"/>
  <c r="I14" i="99" l="1"/>
  <c r="I13" i="99"/>
  <c r="E24" i="99"/>
  <c r="C22" i="99"/>
  <c r="I12" i="99"/>
  <c r="A1" i="97"/>
  <c r="A38" i="97" l="1"/>
  <c r="N30" i="97"/>
  <c r="K30" i="97"/>
  <c r="G30" i="97"/>
  <c r="G38" i="97"/>
  <c r="Q16" i="97"/>
  <c r="Q15" i="97"/>
  <c r="J33" i="97"/>
  <c r="G34" i="97"/>
  <c r="Q14" i="97"/>
  <c r="Y27" i="97"/>
  <c r="X30" i="97"/>
  <c r="H21" i="97"/>
  <c r="AB30" i="97"/>
  <c r="H24" i="97"/>
  <c r="AE30" i="97"/>
  <c r="H27" i="97"/>
  <c r="R38" i="97" l="1"/>
  <c r="A1" i="9"/>
  <c r="BO2" i="6"/>
  <c r="E1" i="33"/>
  <c r="E1" i="31"/>
  <c r="E1" i="7"/>
  <c r="E21" i="6"/>
  <c r="C7" i="33"/>
  <c r="C7" i="31"/>
  <c r="C7" i="7"/>
  <c r="L4" i="5"/>
  <c r="M4" i="5"/>
  <c r="AD15" i="33" l="1"/>
  <c r="K15" i="33"/>
  <c r="M14" i="33"/>
  <c r="V10" i="33"/>
  <c r="Z14" i="33"/>
  <c r="I13" i="33"/>
  <c r="I12" i="33"/>
  <c r="V9" i="33"/>
  <c r="P14" i="33"/>
  <c r="I14" i="33"/>
  <c r="V11" i="33"/>
  <c r="T17" i="6"/>
  <c r="T20" i="6"/>
  <c r="P9" i="6"/>
  <c r="P10" i="6"/>
  <c r="T19" i="6"/>
  <c r="H7" i="6"/>
  <c r="P14" i="7"/>
  <c r="M14" i="7"/>
  <c r="I16" i="7"/>
  <c r="I15" i="7"/>
  <c r="J13" i="7"/>
  <c r="V10" i="7"/>
  <c r="V11" i="7"/>
  <c r="I15" i="31"/>
  <c r="W11" i="31"/>
  <c r="P14" i="31"/>
  <c r="W10" i="31"/>
  <c r="M14" i="31"/>
  <c r="W9" i="31"/>
  <c r="I17" i="31"/>
  <c r="I16" i="31"/>
  <c r="J14" i="31"/>
  <c r="J13" i="31"/>
  <c r="V9" i="7"/>
  <c r="AC6" i="7"/>
  <c r="Y6" i="7"/>
  <c r="G35" i="9"/>
  <c r="C35" i="9"/>
  <c r="P12" i="6"/>
  <c r="AC14" i="7"/>
  <c r="AC14" i="31"/>
  <c r="Z14" i="31"/>
  <c r="J35" i="9"/>
  <c r="AF14" i="31"/>
  <c r="AF14" i="33"/>
  <c r="Z14" i="7"/>
  <c r="AF6" i="7"/>
  <c r="AF14" i="7"/>
  <c r="M37" i="9"/>
  <c r="J17" i="7"/>
  <c r="AC14" i="33"/>
  <c r="P13" i="6" l="1"/>
  <c r="AR5" i="6" s="1"/>
  <c r="AR2" i="6" s="1"/>
  <c r="L5" i="6" s="1"/>
  <c r="AZ5" i="6" l="1"/>
  <c r="AZ2" i="6" s="1"/>
  <c r="T5" i="6" s="1"/>
  <c r="BD5" i="6"/>
  <c r="BD2" i="6" s="1"/>
  <c r="X5" i="6" s="1"/>
  <c r="AX5" i="6"/>
  <c r="AX2" i="6" s="1"/>
  <c r="R5" i="6" s="1"/>
  <c r="BL5" i="6"/>
  <c r="BL2" i="6" s="1"/>
  <c r="AF5" i="6" s="1"/>
  <c r="BF5" i="6"/>
  <c r="BF2" i="6" s="1"/>
  <c r="Z5" i="6" s="1"/>
  <c r="AT5" i="6"/>
  <c r="AT2" i="6" s="1"/>
  <c r="N5" i="6" s="1"/>
  <c r="AV5" i="6"/>
  <c r="AV2" i="6" s="1"/>
  <c r="P5" i="6" s="1"/>
  <c r="BB5" i="6"/>
  <c r="BB2" i="6" s="1"/>
  <c r="V5" i="6" s="1"/>
  <c r="BJ5" i="6"/>
  <c r="BJ2" i="6" s="1"/>
  <c r="AD5" i="6" s="1"/>
  <c r="BH5" i="6"/>
  <c r="BH2" i="6" s="1"/>
  <c r="AB5"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V9" authorId="0" shapeId="0" xr:uid="{00000000-0006-0000-0300-000001000000}">
      <text>
        <r>
          <rPr>
            <b/>
            <sz val="9"/>
            <color indexed="81"/>
            <rFont val="ＭＳ Ｐゴシック"/>
            <family val="3"/>
            <charset val="128"/>
          </rPr>
          <t>住所および受注者名は判（印）でも結構です。</t>
        </r>
      </text>
    </comment>
    <comment ref="V10" authorId="0" shapeId="0" xr:uid="{00000000-0006-0000-0300-000002000000}">
      <text>
        <r>
          <rPr>
            <b/>
            <sz val="9"/>
            <color indexed="81"/>
            <rFont val="ＭＳ Ｐゴシック"/>
            <family val="3"/>
            <charset val="128"/>
          </rPr>
          <t>住所および受注者名は判（印）でも結構です。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町田市役所</author>
    <author>町田市</author>
  </authors>
  <commentList>
    <comment ref="K7" authorId="0" shapeId="0" xr:uid="{00000000-0006-0000-0700-000001000000}">
      <text>
        <r>
          <rPr>
            <b/>
            <sz val="9"/>
            <color indexed="81"/>
            <rFont val="ＭＳ Ｐゴシック"/>
            <family val="3"/>
            <charset val="128"/>
          </rPr>
          <t>プルダウンで書式を選択して下さい</t>
        </r>
      </text>
    </comment>
    <comment ref="Z7" authorId="0" shapeId="0" xr:uid="{00000000-0006-0000-0700-000002000000}">
      <text>
        <r>
          <rPr>
            <b/>
            <sz val="9"/>
            <color indexed="81"/>
            <rFont val="ＭＳ Ｐゴシック"/>
            <family val="3"/>
            <charset val="128"/>
          </rPr>
          <t>監督員の指示にて記載して下さい。</t>
        </r>
      </text>
    </comment>
    <comment ref="V10" authorId="1" shapeId="0" xr:uid="{00000000-0006-0000-0700-000003000000}">
      <text>
        <r>
          <rPr>
            <b/>
            <sz val="9"/>
            <color indexed="81"/>
            <rFont val="ＭＳ Ｐゴシック"/>
            <family val="3"/>
            <charset val="128"/>
          </rPr>
          <t>提出年月日の記入は基本的に不要です。</t>
        </r>
      </text>
    </comment>
    <comment ref="AA10" authorId="1" shapeId="0" xr:uid="{00000000-0006-0000-0700-000004000000}">
      <text>
        <r>
          <rPr>
            <b/>
            <sz val="9"/>
            <color indexed="81"/>
            <rFont val="ＭＳ Ｐゴシック"/>
            <family val="3"/>
            <charset val="128"/>
          </rPr>
          <t>提出年月日の記入は基本的に不要です。</t>
        </r>
      </text>
    </comment>
    <comment ref="AD10" authorId="1" shapeId="0" xr:uid="{00000000-0006-0000-0700-000005000000}">
      <text>
        <r>
          <rPr>
            <b/>
            <sz val="9"/>
            <color indexed="81"/>
            <rFont val="ＭＳ Ｐゴシック"/>
            <family val="3"/>
            <charset val="128"/>
          </rPr>
          <t>提出年月日の記入は基本的に不要です。</t>
        </r>
      </text>
    </comment>
    <comment ref="X14" authorId="1" shapeId="0" xr:uid="{00000000-0006-0000-0700-000006000000}">
      <text>
        <r>
          <rPr>
            <b/>
            <sz val="9"/>
            <color indexed="81"/>
            <rFont val="ＭＳ Ｐゴシック"/>
            <family val="3"/>
            <charset val="128"/>
          </rPr>
          <t>住所および受注者名は判（印）でも結構です。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町田市役所</author>
    <author>町田市</author>
  </authors>
  <commentList>
    <comment ref="Z7" authorId="0" shapeId="0" xr:uid="{00000000-0006-0000-0800-000001000000}">
      <text>
        <r>
          <rPr>
            <b/>
            <sz val="9"/>
            <color indexed="81"/>
            <rFont val="ＭＳ Ｐゴシック"/>
            <family val="3"/>
            <charset val="128"/>
          </rPr>
          <t>監督員の指示にて記載して下さい。</t>
        </r>
      </text>
    </comment>
    <comment ref="V10" authorId="1" shapeId="0" xr:uid="{00000000-0006-0000-0800-000002000000}">
      <text>
        <r>
          <rPr>
            <b/>
            <sz val="9"/>
            <color indexed="81"/>
            <rFont val="ＭＳ Ｐゴシック"/>
            <family val="3"/>
            <charset val="128"/>
          </rPr>
          <t>提出年月日の記入は基本的に不要です。</t>
        </r>
      </text>
    </comment>
    <comment ref="AA10" authorId="1" shapeId="0" xr:uid="{00000000-0006-0000-0800-000003000000}">
      <text>
        <r>
          <rPr>
            <b/>
            <sz val="9"/>
            <color indexed="81"/>
            <rFont val="ＭＳ Ｐゴシック"/>
            <family val="3"/>
            <charset val="128"/>
          </rPr>
          <t>提出年月日の記入は基本的に不要です。</t>
        </r>
      </text>
    </comment>
    <comment ref="AD10" authorId="1" shapeId="0" xr:uid="{00000000-0006-0000-0800-000004000000}">
      <text>
        <r>
          <rPr>
            <b/>
            <sz val="9"/>
            <color indexed="81"/>
            <rFont val="ＭＳ Ｐゴシック"/>
            <family val="3"/>
            <charset val="128"/>
          </rPr>
          <t>提出年月日の記入は基本的に不要です。</t>
        </r>
      </text>
    </comment>
    <comment ref="X14" authorId="1" shapeId="0" xr:uid="{00000000-0006-0000-0800-000005000000}">
      <text>
        <r>
          <rPr>
            <b/>
            <sz val="9"/>
            <color indexed="81"/>
            <rFont val="ＭＳ Ｐゴシック"/>
            <family val="3"/>
            <charset val="128"/>
          </rPr>
          <t>住所および受注者名は判（印）でも結構です。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V10" authorId="0" shapeId="0" xr:uid="{00000000-0006-0000-0900-000001000000}">
      <text>
        <r>
          <rPr>
            <b/>
            <sz val="9"/>
            <color indexed="81"/>
            <rFont val="ＭＳ Ｐゴシック"/>
            <family val="3"/>
            <charset val="128"/>
          </rPr>
          <t>提出年月日の記入は基本的に不要です。</t>
        </r>
      </text>
    </comment>
    <comment ref="AA10" authorId="0" shapeId="0" xr:uid="{00000000-0006-0000-0900-000002000000}">
      <text>
        <r>
          <rPr>
            <b/>
            <sz val="9"/>
            <color indexed="81"/>
            <rFont val="ＭＳ Ｐゴシック"/>
            <family val="3"/>
            <charset val="128"/>
          </rPr>
          <t>提出年月日の記入は基本的に不要です。</t>
        </r>
      </text>
    </comment>
    <comment ref="AD10" authorId="0" shapeId="0" xr:uid="{00000000-0006-0000-0900-000003000000}">
      <text>
        <r>
          <rPr>
            <b/>
            <sz val="9"/>
            <color indexed="81"/>
            <rFont val="ＭＳ Ｐゴシック"/>
            <family val="3"/>
            <charset val="128"/>
          </rPr>
          <t>提出年月日の記入は基本的に不要です。</t>
        </r>
      </text>
    </comment>
    <comment ref="X14" authorId="0" shapeId="0" xr:uid="{00000000-0006-0000-0900-000004000000}">
      <text>
        <r>
          <rPr>
            <b/>
            <sz val="9"/>
            <color indexed="81"/>
            <rFont val="ＭＳ Ｐゴシック"/>
            <family val="3"/>
            <charset val="128"/>
          </rPr>
          <t>住所および受注者名は判（印）でも結構です。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町田市</author>
  </authors>
  <commentList>
    <comment ref="Y6" authorId="0" shapeId="0" xr:uid="{00000000-0006-0000-1000-000001000000}">
      <text>
        <r>
          <rPr>
            <b/>
            <sz val="9"/>
            <color indexed="81"/>
            <rFont val="ＭＳ Ｐゴシック"/>
            <family val="3"/>
            <charset val="128"/>
          </rPr>
          <t>基本的に提出年月日の記入は不要です。</t>
        </r>
      </text>
    </comment>
    <comment ref="AC6" authorId="0" shapeId="0" xr:uid="{00000000-0006-0000-1000-000002000000}">
      <text>
        <r>
          <rPr>
            <b/>
            <sz val="9"/>
            <color indexed="81"/>
            <rFont val="ＭＳ Ｐゴシック"/>
            <family val="3"/>
            <charset val="128"/>
          </rPr>
          <t>基本的に提出年月日の記入は不要です。</t>
        </r>
      </text>
    </comment>
    <comment ref="AF6" authorId="0" shapeId="0" xr:uid="{00000000-0006-0000-1000-000003000000}">
      <text>
        <r>
          <rPr>
            <b/>
            <sz val="9"/>
            <color indexed="81"/>
            <rFont val="ＭＳ Ｐゴシック"/>
            <family val="3"/>
            <charset val="128"/>
          </rPr>
          <t>基本的に提出年月日の記入は不要です。</t>
        </r>
      </text>
    </comment>
    <comment ref="W9" authorId="0" shapeId="0" xr:uid="{00000000-0006-0000-1000-000004000000}">
      <text>
        <r>
          <rPr>
            <b/>
            <sz val="9"/>
            <color indexed="81"/>
            <rFont val="ＭＳ Ｐゴシック"/>
            <family val="3"/>
            <charset val="128"/>
          </rPr>
          <t>住所および受注者名は判（印）でも結構です。</t>
        </r>
      </text>
    </comment>
    <comment ref="W10" authorId="0" shapeId="0" xr:uid="{00000000-0006-0000-1000-000005000000}">
      <text>
        <r>
          <rPr>
            <b/>
            <sz val="9"/>
            <color indexed="81"/>
            <rFont val="ＭＳ Ｐゴシック"/>
            <family val="3"/>
            <charset val="128"/>
          </rPr>
          <t>住所および受注者名は判（印）でも結構です。</t>
        </r>
      </text>
    </comment>
    <comment ref="Z17" authorId="0" shapeId="0" xr:uid="{00000000-0006-0000-1000-000006000000}">
      <text>
        <r>
          <rPr>
            <b/>
            <sz val="9"/>
            <color indexed="81"/>
            <rFont val="ＭＳ Ｐゴシック"/>
            <family val="3"/>
            <charset val="128"/>
          </rPr>
          <t>完了年月日を記入してください。</t>
        </r>
      </text>
    </comment>
    <comment ref="AC17" authorId="0" shapeId="0" xr:uid="{00000000-0006-0000-1000-000007000000}">
      <text>
        <r>
          <rPr>
            <b/>
            <sz val="9"/>
            <color indexed="81"/>
            <rFont val="ＭＳ Ｐゴシック"/>
            <family val="3"/>
            <charset val="128"/>
          </rPr>
          <t>完了年月日を記入してください。</t>
        </r>
      </text>
    </comment>
    <comment ref="AF17" authorId="0" shapeId="0" xr:uid="{00000000-0006-0000-1000-000008000000}">
      <text>
        <r>
          <rPr>
            <b/>
            <sz val="9"/>
            <color indexed="81"/>
            <rFont val="ＭＳ Ｐゴシック"/>
            <family val="3"/>
            <charset val="128"/>
          </rPr>
          <t>完了年月日を記入してください。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Y6" authorId="0" shapeId="0" xr:uid="{00000000-0006-0000-1200-000001000000}">
      <text>
        <r>
          <rPr>
            <b/>
            <sz val="9"/>
            <color indexed="81"/>
            <rFont val="ＭＳ Ｐゴシック"/>
            <family val="3"/>
            <charset val="128"/>
          </rPr>
          <t>基本的に提出年月日の記入は不要です。</t>
        </r>
      </text>
    </comment>
    <comment ref="AC6" authorId="0" shapeId="0" xr:uid="{00000000-0006-0000-1200-000002000000}">
      <text>
        <r>
          <rPr>
            <b/>
            <sz val="9"/>
            <color indexed="81"/>
            <rFont val="ＭＳ Ｐゴシック"/>
            <family val="3"/>
            <charset val="128"/>
          </rPr>
          <t>基本的に提出年月日の記入は不要です。</t>
        </r>
      </text>
    </comment>
    <comment ref="AF6" authorId="0" shapeId="0" xr:uid="{00000000-0006-0000-1200-000003000000}">
      <text>
        <r>
          <rPr>
            <b/>
            <sz val="9"/>
            <color indexed="81"/>
            <rFont val="ＭＳ Ｐゴシック"/>
            <family val="3"/>
            <charset val="128"/>
          </rPr>
          <t>基本的に提出年月日の記入は不要です。</t>
        </r>
      </text>
    </comment>
    <comment ref="V9" authorId="0" shapeId="0" xr:uid="{00000000-0006-0000-1200-000004000000}">
      <text>
        <r>
          <rPr>
            <b/>
            <sz val="9"/>
            <color indexed="81"/>
            <rFont val="ＭＳ Ｐゴシック"/>
            <family val="3"/>
            <charset val="128"/>
          </rPr>
          <t>住所および受注者名は判（印）でも結構です。</t>
        </r>
      </text>
    </comment>
    <comment ref="V10" authorId="0" shapeId="0" xr:uid="{00000000-0006-0000-1200-000005000000}">
      <text>
        <r>
          <rPr>
            <b/>
            <sz val="9"/>
            <color indexed="81"/>
            <rFont val="ＭＳ Ｐゴシック"/>
            <family val="3"/>
            <charset val="128"/>
          </rPr>
          <t>住所および受注者名は判（印）でも結構です。</t>
        </r>
      </text>
    </comment>
    <comment ref="H16" authorId="0" shapeId="0" xr:uid="{00000000-0006-0000-1200-000006000000}">
      <text>
        <r>
          <rPr>
            <b/>
            <sz val="9"/>
            <color indexed="81"/>
            <rFont val="ＭＳ Ｐゴシック"/>
            <family val="3"/>
            <charset val="128"/>
          </rPr>
          <t>検査種別が違う場合は書き換えてください。</t>
        </r>
      </text>
    </comment>
    <comment ref="T16" authorId="1" shapeId="0" xr:uid="{00000000-0006-0000-1200-000007000000}">
      <text>
        <r>
          <rPr>
            <b/>
            <sz val="9"/>
            <color indexed="81"/>
            <rFont val="ＭＳ Ｐゴシック"/>
            <family val="3"/>
            <charset val="128"/>
          </rPr>
          <t>検査回次が違う場合は書き換えてください。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AF5" authorId="0" shapeId="0" xr:uid="{00000000-0006-0000-1300-000001000000}">
      <text>
        <r>
          <rPr>
            <b/>
            <sz val="9"/>
            <color indexed="81"/>
            <rFont val="ＭＳ Ｐゴシック"/>
            <family val="3"/>
            <charset val="128"/>
          </rPr>
          <t>金額には”￥”マークが必要です。</t>
        </r>
      </text>
    </comment>
    <comment ref="BL5" authorId="0" shapeId="0" xr:uid="{00000000-0006-0000-1300-000002000000}">
      <text>
        <r>
          <rPr>
            <b/>
            <sz val="9"/>
            <color indexed="81"/>
            <rFont val="ＭＳ Ｐゴシック"/>
            <family val="3"/>
            <charset val="128"/>
          </rPr>
          <t>金額には”￥”マークが必要です。</t>
        </r>
      </text>
    </comment>
    <comment ref="P9" authorId="0" shapeId="0" xr:uid="{00000000-0006-0000-1300-000003000000}">
      <text>
        <r>
          <rPr>
            <b/>
            <sz val="9"/>
            <color indexed="81"/>
            <rFont val="ＭＳ Ｐゴシック"/>
            <family val="3"/>
            <charset val="128"/>
          </rPr>
          <t>間違いの無いように記入してください。
金額には”￥”マークが必要です。</t>
        </r>
      </text>
    </comment>
    <comment ref="P10" authorId="0" shapeId="0" xr:uid="{00000000-0006-0000-1300-000004000000}">
      <text>
        <r>
          <rPr>
            <b/>
            <sz val="9"/>
            <color indexed="81"/>
            <rFont val="ＭＳ Ｐゴシック"/>
            <family val="3"/>
            <charset val="128"/>
          </rPr>
          <t>間違いの無いように記入してください。
金額には”￥”マークが必要です。</t>
        </r>
      </text>
    </comment>
    <comment ref="P12" authorId="0" shapeId="0" xr:uid="{00000000-0006-0000-1300-000005000000}">
      <text>
        <r>
          <rPr>
            <b/>
            <sz val="9"/>
            <color indexed="81"/>
            <rFont val="ＭＳ Ｐゴシック"/>
            <family val="3"/>
            <charset val="128"/>
          </rPr>
          <t>間違いの無いように記入してください。
既受領金がない場合は”0.-”と記入してください。</t>
        </r>
      </text>
    </comment>
    <comment ref="P13" authorId="0" shapeId="0" xr:uid="{00000000-0006-0000-1300-000006000000}">
      <text>
        <r>
          <rPr>
            <b/>
            <sz val="9"/>
            <color indexed="81"/>
            <rFont val="ＭＳ Ｐゴシック"/>
            <family val="3"/>
            <charset val="128"/>
          </rPr>
          <t>間違いの無いように記入してください。
金額には”￥”マークが必要です。</t>
        </r>
      </text>
    </comment>
    <comment ref="H15" authorId="0" shapeId="0" xr:uid="{00000000-0006-0000-1300-000007000000}">
      <text>
        <r>
          <rPr>
            <b/>
            <sz val="9"/>
            <color indexed="81"/>
            <rFont val="ＭＳ Ｐゴシック"/>
            <family val="3"/>
            <charset val="128"/>
          </rPr>
          <t>基本的に提出年月日の記入は不要です。</t>
        </r>
      </text>
    </comment>
    <comment ref="L15" authorId="0" shapeId="0" xr:uid="{00000000-0006-0000-1300-000008000000}">
      <text>
        <r>
          <rPr>
            <b/>
            <sz val="9"/>
            <color indexed="81"/>
            <rFont val="ＭＳ Ｐゴシック"/>
            <family val="3"/>
            <charset val="128"/>
          </rPr>
          <t>基本的に提出年月日の記入は不要です。</t>
        </r>
      </text>
    </comment>
    <comment ref="T17" authorId="0" shapeId="0" xr:uid="{00000000-0006-0000-1300-000009000000}">
      <text>
        <r>
          <rPr>
            <b/>
            <sz val="9"/>
            <color indexed="81"/>
            <rFont val="ＭＳ Ｐゴシック"/>
            <family val="3"/>
            <charset val="128"/>
          </rPr>
          <t>町住所および請負人名は判（印）でも結構です。</t>
        </r>
      </text>
    </comment>
    <comment ref="T19" authorId="0" shapeId="0" xr:uid="{00000000-0006-0000-1300-00000A000000}">
      <text>
        <r>
          <rPr>
            <b/>
            <sz val="9"/>
            <color indexed="81"/>
            <rFont val="ＭＳ Ｐゴシック"/>
            <family val="3"/>
            <charset val="128"/>
          </rPr>
          <t>町住所および請負人名は判（印）でも結構です。</t>
        </r>
      </text>
    </comment>
    <comment ref="E24" authorId="1" shapeId="0" xr:uid="{9FD33A4C-AE2D-426C-B48C-4C82EC18289D}">
      <text>
        <r>
          <rPr>
            <sz val="9"/>
            <color indexed="81"/>
            <rFont val="MS P ゴシック"/>
            <family val="3"/>
            <charset val="128"/>
          </rPr>
          <t>本契約に係る事務担当者を記入してください。現場代理人・業務責任者の方でも構いません。</t>
        </r>
      </text>
    </comment>
    <comment ref="Z24" authorId="1" shapeId="0" xr:uid="{34FA847B-AB75-4216-B56A-E36985D9D7E0}">
      <text>
        <r>
          <rPr>
            <sz val="9"/>
            <color indexed="81"/>
            <rFont val="MS P ゴシック"/>
            <family val="3"/>
            <charset val="128"/>
          </rPr>
          <t>書面の真正性担保のため、電話による確認を行う場合があります。
請求書提出後にも連絡が取れる電話番号をご記入ください。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町田市</author>
    <author>町田市役所</author>
  </authors>
  <commentList>
    <comment ref="AF5" authorId="0" shapeId="0" xr:uid="{0697944B-1A2B-4234-9A0F-CC67BDE199B7}">
      <text>
        <r>
          <rPr>
            <b/>
            <sz val="9"/>
            <color indexed="81"/>
            <rFont val="ＭＳ Ｐゴシック"/>
            <family val="3"/>
            <charset val="128"/>
          </rPr>
          <t>金額には”￥”マークが必要です。</t>
        </r>
      </text>
    </comment>
    <comment ref="BL5" authorId="0" shapeId="0" xr:uid="{88B66434-87F7-4A53-B225-85F65BAFB9D6}">
      <text>
        <r>
          <rPr>
            <b/>
            <sz val="9"/>
            <color indexed="81"/>
            <rFont val="ＭＳ Ｐゴシック"/>
            <family val="3"/>
            <charset val="128"/>
          </rPr>
          <t>金額には”￥”マークが必要です。</t>
        </r>
      </text>
    </comment>
    <comment ref="P10" authorId="0" shapeId="0" xr:uid="{5AD7CA30-08B9-423A-9B2F-FA893CEFCF16}">
      <text>
        <r>
          <rPr>
            <b/>
            <sz val="9"/>
            <color indexed="81"/>
            <rFont val="ＭＳ Ｐゴシック"/>
            <family val="3"/>
            <charset val="128"/>
          </rPr>
          <t>間違いの無いように記入してください。
金額には”￥”マークが必要です。</t>
        </r>
      </text>
    </comment>
    <comment ref="P12" authorId="0" shapeId="0" xr:uid="{078DDFD3-D9A3-459F-9334-A5450C153673}">
      <text>
        <r>
          <rPr>
            <b/>
            <sz val="9"/>
            <color indexed="81"/>
            <rFont val="ＭＳ Ｐゴシック"/>
            <family val="3"/>
            <charset val="128"/>
          </rPr>
          <t>間違いの無いように記入してください。
金額には”￥”マークが必要です。</t>
        </r>
      </text>
    </comment>
    <comment ref="P15" authorId="0" shapeId="0" xr:uid="{5B5C8A3C-5EA3-4FB7-8DD9-0C3105C44E36}">
      <text>
        <r>
          <rPr>
            <b/>
            <sz val="9"/>
            <color indexed="81"/>
            <rFont val="ＭＳ Ｐゴシック"/>
            <family val="3"/>
            <charset val="128"/>
          </rPr>
          <t>間違いの無いように記入してください。
既受領金がない場合は”0.-”と記入してください。</t>
        </r>
      </text>
    </comment>
    <comment ref="P17" authorId="0" shapeId="0" xr:uid="{220E0176-C7C8-4B96-87FF-49D3678DA31A}">
      <text>
        <r>
          <rPr>
            <b/>
            <sz val="9"/>
            <color indexed="81"/>
            <rFont val="ＭＳ Ｐゴシック"/>
            <family val="3"/>
            <charset val="128"/>
          </rPr>
          <t>間違いの無いように記入してください。
金額には”￥”マークが必要です。</t>
        </r>
      </text>
    </comment>
    <comment ref="H20" authorId="0" shapeId="0" xr:uid="{8B2592C4-BE5D-4AD6-8D2A-1F9F28556CE8}">
      <text>
        <r>
          <rPr>
            <b/>
            <sz val="9"/>
            <color indexed="81"/>
            <rFont val="ＭＳ Ｐゴシック"/>
            <family val="3"/>
            <charset val="128"/>
          </rPr>
          <t>基本的に提出年月日の記入は不要です。</t>
        </r>
      </text>
    </comment>
    <comment ref="L20" authorId="0" shapeId="0" xr:uid="{B36D1F32-D214-4C6B-A0C3-1C106117D5B0}">
      <text>
        <r>
          <rPr>
            <b/>
            <sz val="9"/>
            <color indexed="81"/>
            <rFont val="ＭＳ Ｐゴシック"/>
            <family val="3"/>
            <charset val="128"/>
          </rPr>
          <t>基本的に提出年月日の記入は不要です。</t>
        </r>
      </text>
    </comment>
    <comment ref="T22" authorId="0" shapeId="0" xr:uid="{B83CD28A-7259-4DEA-9BF7-A456EC5A4AD2}">
      <text>
        <r>
          <rPr>
            <b/>
            <sz val="9"/>
            <color indexed="81"/>
            <rFont val="ＭＳ Ｐゴシック"/>
            <family val="3"/>
            <charset val="128"/>
          </rPr>
          <t>町住所および請負人名は判（印）でも結構です。</t>
        </r>
      </text>
    </comment>
    <comment ref="T24" authorId="0" shapeId="0" xr:uid="{6AFB8868-A48D-40FF-9D72-691A72F059C6}">
      <text>
        <r>
          <rPr>
            <b/>
            <sz val="9"/>
            <color indexed="81"/>
            <rFont val="ＭＳ Ｐゴシック"/>
            <family val="3"/>
            <charset val="128"/>
          </rPr>
          <t>町住所および請負人名は判（印）でも結構です。</t>
        </r>
      </text>
    </comment>
    <comment ref="E29" authorId="1" shapeId="0" xr:uid="{E8FF10AE-6D7F-4401-9577-4B4DEE0B742D}">
      <text>
        <r>
          <rPr>
            <sz val="9"/>
            <color indexed="81"/>
            <rFont val="MS P ゴシック"/>
            <family val="3"/>
            <charset val="128"/>
          </rPr>
          <t>本契約に係る事務担当者を記入してください。現場代理人・業務責任者の方でも構いません。</t>
        </r>
      </text>
    </comment>
    <comment ref="Z29" authorId="1" shapeId="0" xr:uid="{415C64F2-85AD-4015-A750-FE3DB0244842}">
      <text>
        <r>
          <rPr>
            <sz val="9"/>
            <color indexed="81"/>
            <rFont val="MS P ゴシック"/>
            <family val="3"/>
            <charset val="128"/>
          </rPr>
          <t>書面の真正性担保のため、電話による確認を行う場合があります。
請求書提出後にも連絡が取れる電話番号をご記入ください。</t>
        </r>
      </text>
    </comment>
  </commentList>
</comments>
</file>

<file path=xl/sharedStrings.xml><?xml version="1.0" encoding="utf-8"?>
<sst xmlns="http://schemas.openxmlformats.org/spreadsheetml/2006/main" count="983" uniqueCount="561">
  <si>
    <t>更新日</t>
    <rPh sb="0" eb="3">
      <t>コウシンビ</t>
    </rPh>
    <phoneticPr fontId="3"/>
  </si>
  <si>
    <t>一覧に戻る</t>
    <rPh sb="0" eb="2">
      <t>イチラン</t>
    </rPh>
    <rPh sb="3" eb="4">
      <t>モド</t>
    </rPh>
    <phoneticPr fontId="3"/>
  </si>
  <si>
    <t>　町田市代表電話：042-722-3111</t>
    <rPh sb="1" eb="4">
      <t>マチダシ</t>
    </rPh>
    <rPh sb="4" eb="6">
      <t>ダイヒョウ</t>
    </rPh>
    <rPh sb="6" eb="8">
      <t>デンワ</t>
    </rPh>
    <phoneticPr fontId="3"/>
  </si>
  <si>
    <t>　　　営繕第一係：042-724-1131</t>
    <rPh sb="3" eb="5">
      <t>エイゼン</t>
    </rPh>
    <rPh sb="5" eb="6">
      <t>ダイ</t>
    </rPh>
    <rPh sb="6" eb="8">
      <t>イチガカリ</t>
    </rPh>
    <phoneticPr fontId="3"/>
  </si>
  <si>
    <t>　　　営繕第二係：042-724-1132</t>
    <rPh sb="3" eb="5">
      <t>エイゼン</t>
    </rPh>
    <rPh sb="5" eb="8">
      <t>ダイニガカリ</t>
    </rPh>
    <phoneticPr fontId="3"/>
  </si>
  <si>
    <t>　　　学校施設係：042-724-1269</t>
    <rPh sb="3" eb="5">
      <t>ガッコウ</t>
    </rPh>
    <rPh sb="5" eb="8">
      <t>シセツガカリ</t>
    </rPh>
    <phoneticPr fontId="3"/>
  </si>
  <si>
    <t>　　　　　設備係：042-724-1152～1153</t>
    <rPh sb="5" eb="7">
      <t>セツビ</t>
    </rPh>
    <rPh sb="7" eb="8">
      <t>ガカリ</t>
    </rPh>
    <phoneticPr fontId="3"/>
  </si>
  <si>
    <t>　　　　　計画係：042-724-1293</t>
    <rPh sb="5" eb="7">
      <t>ケイカク</t>
    </rPh>
    <rPh sb="7" eb="8">
      <t>ガカリ</t>
    </rPh>
    <phoneticPr fontId="3"/>
  </si>
  <si>
    <t>＜各種提出書類共通入力シート＞</t>
    <rPh sb="1" eb="3">
      <t>カクシュ</t>
    </rPh>
    <rPh sb="3" eb="5">
      <t>テイシュツ</t>
    </rPh>
    <rPh sb="5" eb="7">
      <t>ショルイ</t>
    </rPh>
    <rPh sb="7" eb="9">
      <t>キョウツウ</t>
    </rPh>
    <rPh sb="9" eb="11">
      <t>ニュウリョク</t>
    </rPh>
    <phoneticPr fontId="3"/>
  </si>
  <si>
    <t>件名</t>
    <rPh sb="0" eb="2">
      <t>ケンメイ</t>
    </rPh>
    <phoneticPr fontId="10"/>
  </si>
  <si>
    <t>契約番号</t>
    <rPh sb="0" eb="2">
      <t>ケイヤク</t>
    </rPh>
    <rPh sb="2" eb="4">
      <t>バンゴウ</t>
    </rPh>
    <phoneticPr fontId="10"/>
  </si>
  <si>
    <t>第</t>
    <rPh sb="0" eb="1">
      <t>ダイ</t>
    </rPh>
    <phoneticPr fontId="3"/>
  </si>
  <si>
    <t>号</t>
    <rPh sb="0" eb="1">
      <t>ゴウ</t>
    </rPh>
    <phoneticPr fontId="3"/>
  </si>
  <si>
    <t>受託者住所</t>
    <rPh sb="3" eb="5">
      <t>ジュウショ</t>
    </rPh>
    <phoneticPr fontId="3"/>
  </si>
  <si>
    <t>受託者社名</t>
    <rPh sb="3" eb="5">
      <t>シャメイ</t>
    </rPh>
    <phoneticPr fontId="3"/>
  </si>
  <si>
    <t>受託者役職</t>
    <rPh sb="3" eb="5">
      <t>ヤクショク</t>
    </rPh>
    <phoneticPr fontId="3"/>
  </si>
  <si>
    <t>受託者氏名</t>
    <rPh sb="3" eb="5">
      <t>シメイ</t>
    </rPh>
    <phoneticPr fontId="3"/>
  </si>
  <si>
    <t>契約確定日</t>
    <rPh sb="0" eb="2">
      <t>ケイヤク</t>
    </rPh>
    <rPh sb="2" eb="5">
      <t>カクテイビ</t>
    </rPh>
    <phoneticPr fontId="10"/>
  </si>
  <si>
    <t>年</t>
    <rPh sb="0" eb="1">
      <t>ネン</t>
    </rPh>
    <phoneticPr fontId="3"/>
  </si>
  <si>
    <t>月</t>
    <rPh sb="0" eb="1">
      <t>ガツ</t>
    </rPh>
    <phoneticPr fontId="3"/>
  </si>
  <si>
    <t>日</t>
    <rPh sb="0" eb="1">
      <t>ヒ</t>
    </rPh>
    <phoneticPr fontId="3"/>
  </si>
  <si>
    <t>←電子契約の場合は双方の電子署名が完了した日を入力してください。</t>
    <rPh sb="1" eb="5">
      <t>でんしけいやく</t>
    </rPh>
    <rPh sb="6" eb="8">
      <t>ばあい</t>
    </rPh>
    <rPh sb="9" eb="11">
      <t>そうほう</t>
    </rPh>
    <rPh sb="12" eb="16">
      <t>でんししょめい</t>
    </rPh>
    <rPh sb="17" eb="19">
      <t>かんりょう</t>
    </rPh>
    <rPh sb="21" eb="22">
      <t>ひ</t>
    </rPh>
    <rPh sb="23" eb="25">
      <t>にゅうりょく</t>
    </rPh>
    <phoneticPr fontId="3" type="Hiragana"/>
  </si>
  <si>
    <t>履行期限</t>
    <rPh sb="0" eb="2">
      <t>リコウ</t>
    </rPh>
    <rPh sb="2" eb="4">
      <t>キゲン</t>
    </rPh>
    <phoneticPr fontId="10"/>
  </si>
  <si>
    <t>変更後履行期限</t>
    <rPh sb="0" eb="2">
      <t>ヘンコウ</t>
    </rPh>
    <rPh sb="2" eb="3">
      <t>ゴ</t>
    </rPh>
    <rPh sb="3" eb="5">
      <t>リコウ</t>
    </rPh>
    <rPh sb="5" eb="7">
      <t>キゲン</t>
    </rPh>
    <phoneticPr fontId="10"/>
  </si>
  <si>
    <t>履行場所</t>
    <rPh sb="0" eb="2">
      <t>リコウ</t>
    </rPh>
    <rPh sb="2" eb="4">
      <t>バショ</t>
    </rPh>
    <phoneticPr fontId="10"/>
  </si>
  <si>
    <t>契約金額（税込）</t>
    <rPh sb="0" eb="2">
      <t>ケイヤク</t>
    </rPh>
    <rPh sb="2" eb="4">
      <t>キンガク</t>
    </rPh>
    <rPh sb="5" eb="7">
      <t>ゼイコ</t>
    </rPh>
    <phoneticPr fontId="10"/>
  </si>
  <si>
    <t>変更後契約金額（税込）</t>
    <rPh sb="0" eb="2">
      <t>ヘンコウ</t>
    </rPh>
    <rPh sb="2" eb="3">
      <t>ゴ</t>
    </rPh>
    <rPh sb="3" eb="5">
      <t>ケイヤク</t>
    </rPh>
    <rPh sb="5" eb="7">
      <t>キンガク</t>
    </rPh>
    <rPh sb="8" eb="10">
      <t>ゼイコ</t>
    </rPh>
    <phoneticPr fontId="10"/>
  </si>
  <si>
    <t>前払金受領額（税込総額）</t>
    <rPh sb="0" eb="1">
      <t>マエ</t>
    </rPh>
    <rPh sb="1" eb="2">
      <t>バラ</t>
    </rPh>
    <rPh sb="2" eb="3">
      <t>キン</t>
    </rPh>
    <rPh sb="3" eb="5">
      <t>ジュリョウ</t>
    </rPh>
    <rPh sb="5" eb="6">
      <t>ガク</t>
    </rPh>
    <rPh sb="7" eb="9">
      <t>ゼイコ</t>
    </rPh>
    <rPh sb="9" eb="11">
      <t>ソウガク</t>
    </rPh>
    <phoneticPr fontId="10"/>
  </si>
  <si>
    <t>部分払受領額</t>
    <rPh sb="0" eb="2">
      <t>ブブン</t>
    </rPh>
    <rPh sb="2" eb="3">
      <t>バライ</t>
    </rPh>
    <rPh sb="3" eb="5">
      <t>ジュリョウ</t>
    </rPh>
    <rPh sb="5" eb="6">
      <t>ガク</t>
    </rPh>
    <phoneticPr fontId="10"/>
  </si>
  <si>
    <t>工事</t>
    <rPh sb="0" eb="2">
      <t>コウジ</t>
    </rPh>
    <phoneticPr fontId="3"/>
  </si>
  <si>
    <t>修繕</t>
    <rPh sb="0" eb="2">
      <t>シュウゼン</t>
    </rPh>
    <phoneticPr fontId="3"/>
  </si>
  <si>
    <t>選択</t>
    <rPh sb="0" eb="2">
      <t>せんたく</t>
    </rPh>
    <phoneticPr fontId="3" type="Hiragana"/>
  </si>
  <si>
    <t>業務委託</t>
    <rPh sb="0" eb="2">
      <t>ギョウム</t>
    </rPh>
    <rPh sb="2" eb="4">
      <t>イタク</t>
    </rPh>
    <phoneticPr fontId="3"/>
  </si>
  <si>
    <t>委託種別</t>
    <rPh sb="0" eb="2">
      <t>いたく</t>
    </rPh>
    <rPh sb="2" eb="4">
      <t>しゅべつ</t>
    </rPh>
    <phoneticPr fontId="3" type="Hiragana"/>
  </si>
  <si>
    <t>設計業務委託</t>
    <rPh sb="0" eb="2">
      <t>せっけい</t>
    </rPh>
    <rPh sb="2" eb="4">
      <t>ぎょうむ</t>
    </rPh>
    <rPh sb="4" eb="6">
      <t>いたく</t>
    </rPh>
    <phoneticPr fontId="3" type="Hiragana"/>
  </si>
  <si>
    <t>業務責任者</t>
    <rPh sb="0" eb="2">
      <t>ぎょうむ</t>
    </rPh>
    <rPh sb="2" eb="5">
      <t>せきにんしゃ</t>
    </rPh>
    <phoneticPr fontId="3" type="Hiragana"/>
  </si>
  <si>
    <t>ふりがな</t>
    <phoneticPr fontId="3" type="Hiragana"/>
  </si>
  <si>
    <t>工事監理業務委託</t>
    <rPh sb="0" eb="2">
      <t>こうじ</t>
    </rPh>
    <rPh sb="2" eb="4">
      <t>かんり</t>
    </rPh>
    <rPh sb="4" eb="6">
      <t>ぎょうむ</t>
    </rPh>
    <rPh sb="6" eb="8">
      <t>いたく</t>
    </rPh>
    <phoneticPr fontId="3" type="Hiragana"/>
  </si>
  <si>
    <t>氏名</t>
    <rPh sb="0" eb="2">
      <t>しめい</t>
    </rPh>
    <phoneticPr fontId="3" type="Hiragana"/>
  </si>
  <si>
    <t>地盤調査業務委託</t>
    <rPh sb="0" eb="2">
      <t>じばん</t>
    </rPh>
    <rPh sb="2" eb="4">
      <t>ちょうさ</t>
    </rPh>
    <rPh sb="4" eb="6">
      <t>ぎょうむ</t>
    </rPh>
    <rPh sb="6" eb="8">
      <t>いたく</t>
    </rPh>
    <phoneticPr fontId="3" type="Hiragana"/>
  </si>
  <si>
    <t>測量業務委託</t>
    <rPh sb="0" eb="2">
      <t>そくりょう</t>
    </rPh>
    <rPh sb="2" eb="4">
      <t>ぎょうむ</t>
    </rPh>
    <rPh sb="4" eb="6">
      <t>いたく</t>
    </rPh>
    <phoneticPr fontId="3" type="Hiragana"/>
  </si>
  <si>
    <t>作業欄</t>
    <rPh sb="0" eb="2">
      <t>サギョウ</t>
    </rPh>
    <rPh sb="2" eb="3">
      <t>ラン</t>
    </rPh>
    <phoneticPr fontId="3"/>
  </si>
  <si>
    <t>町田市長</t>
    <rPh sb="0" eb="4">
      <t>マチダシチョウ</t>
    </rPh>
    <phoneticPr fontId="3"/>
  </si>
  <si>
    <t>石阪　丈一</t>
    <rPh sb="0" eb="2">
      <t>イシザカ</t>
    </rPh>
    <rPh sb="3" eb="4">
      <t>ジョウ</t>
    </rPh>
    <rPh sb="4" eb="5">
      <t>イチ</t>
    </rPh>
    <phoneticPr fontId="3"/>
  </si>
  <si>
    <t>営繕課長</t>
    <rPh sb="0" eb="2">
      <t>えいぜん</t>
    </rPh>
    <rPh sb="2" eb="3">
      <t>か</t>
    </rPh>
    <rPh sb="3" eb="4">
      <t>ちょう</t>
    </rPh>
    <phoneticPr fontId="3" type="Hiragana"/>
  </si>
  <si>
    <t>武井　祐介</t>
    <rPh sb="0" eb="2">
      <t>たけい</t>
    </rPh>
    <rPh sb="3" eb="5">
      <t>ゆうすけ</t>
    </rPh>
    <phoneticPr fontId="3" type="Hiragana"/>
  </si>
  <si>
    <t xml:space="preserve"> 業務委託 受託者提出書類様式集</t>
    <rPh sb="1" eb="3">
      <t>ギョウム</t>
    </rPh>
    <rPh sb="3" eb="5">
      <t>イタク</t>
    </rPh>
    <rPh sb="9" eb="10">
      <t>ツツミ</t>
    </rPh>
    <rPh sb="10" eb="11">
      <t>デ</t>
    </rPh>
    <rPh sb="11" eb="12">
      <t>ショ</t>
    </rPh>
    <rPh sb="12" eb="13">
      <t>タグイ</t>
    </rPh>
    <rPh sb="13" eb="14">
      <t>サマ</t>
    </rPh>
    <rPh sb="14" eb="15">
      <t>シキ</t>
    </rPh>
    <rPh sb="15" eb="16">
      <t>シュウ</t>
    </rPh>
    <phoneticPr fontId="3"/>
  </si>
  <si>
    <t>必要</t>
    <rPh sb="0" eb="2">
      <t>ヒツヨウ</t>
    </rPh>
    <phoneticPr fontId="3"/>
  </si>
  <si>
    <t>状況により必要</t>
    <rPh sb="0" eb="2">
      <t>ジョウキョウ</t>
    </rPh>
    <rPh sb="5" eb="7">
      <t>ヒツヨウ</t>
    </rPh>
    <phoneticPr fontId="3"/>
  </si>
  <si>
    <t>書　　　　類　　　　名</t>
    <rPh sb="0" eb="1">
      <t>ショ</t>
    </rPh>
    <rPh sb="5" eb="6">
      <t>タグイ</t>
    </rPh>
    <rPh sb="10" eb="11">
      <t>ナ</t>
    </rPh>
    <phoneticPr fontId="3"/>
  </si>
  <si>
    <t>業務内容</t>
    <rPh sb="0" eb="2">
      <t>ギョウム</t>
    </rPh>
    <rPh sb="2" eb="4">
      <t>ナイヨウ</t>
    </rPh>
    <phoneticPr fontId="3"/>
  </si>
  <si>
    <t>様式
(Excel)</t>
    <rPh sb="0" eb="2">
      <t>ヨウシキ</t>
    </rPh>
    <phoneticPr fontId="3"/>
  </si>
  <si>
    <t>提出時期</t>
    <rPh sb="0" eb="2">
      <t>テイシュツ</t>
    </rPh>
    <rPh sb="2" eb="4">
      <t>ジキ</t>
    </rPh>
    <phoneticPr fontId="3"/>
  </si>
  <si>
    <t>備　　　考</t>
    <rPh sb="0" eb="1">
      <t>ソナエ</t>
    </rPh>
    <rPh sb="4" eb="5">
      <t>コウ</t>
    </rPh>
    <phoneticPr fontId="3"/>
  </si>
  <si>
    <t>受領日</t>
    <rPh sb="0" eb="3">
      <t>ジュリョウビ</t>
    </rPh>
    <phoneticPr fontId="3"/>
  </si>
  <si>
    <t>記入日付</t>
    <rPh sb="0" eb="2">
      <t>キニュウ</t>
    </rPh>
    <rPh sb="2" eb="4">
      <t>ヒヅケ</t>
    </rPh>
    <phoneticPr fontId="3"/>
  </si>
  <si>
    <t>決裁</t>
    <rPh sb="0" eb="2">
      <t>ケッサイ</t>
    </rPh>
    <phoneticPr fontId="3"/>
  </si>
  <si>
    <t>設計</t>
    <rPh sb="0" eb="2">
      <t>セッケイ</t>
    </rPh>
    <phoneticPr fontId="3"/>
  </si>
  <si>
    <t>監理</t>
    <rPh sb="0" eb="2">
      <t>カンリ</t>
    </rPh>
    <phoneticPr fontId="3"/>
  </si>
  <si>
    <t>地盤</t>
    <rPh sb="0" eb="2">
      <t>ジバン</t>
    </rPh>
    <phoneticPr fontId="3"/>
  </si>
  <si>
    <t>測量</t>
    <rPh sb="0" eb="2">
      <t>ソクリョウ</t>
    </rPh>
    <phoneticPr fontId="3"/>
  </si>
  <si>
    <t>着手時</t>
    <rPh sb="0" eb="1">
      <t>キ</t>
    </rPh>
    <rPh sb="1" eb="2">
      <t>テ</t>
    </rPh>
    <rPh sb="2" eb="3">
      <t>ジ</t>
    </rPh>
    <phoneticPr fontId="3"/>
  </si>
  <si>
    <t>着手届</t>
    <rPh sb="0" eb="2">
      <t>チャクシュ</t>
    </rPh>
    <rPh sb="2" eb="3">
      <t>トドケ</t>
    </rPh>
    <phoneticPr fontId="3"/>
  </si>
  <si>
    <t>○</t>
  </si>
  <si>
    <t>契約時</t>
    <rPh sb="0" eb="3">
      <t>ケイヤクジ</t>
    </rPh>
    <phoneticPr fontId="3"/>
  </si>
  <si>
    <t>業務責任者通知書</t>
    <rPh sb="0" eb="1">
      <t>ギョウ</t>
    </rPh>
    <rPh sb="1" eb="2">
      <t>ツトム</t>
    </rPh>
    <rPh sb="2" eb="3">
      <t>セキ</t>
    </rPh>
    <rPh sb="3" eb="4">
      <t>ニン</t>
    </rPh>
    <rPh sb="4" eb="5">
      <t>シャ</t>
    </rPh>
    <rPh sb="5" eb="6">
      <t>ツウ</t>
    </rPh>
    <rPh sb="6" eb="7">
      <t>チ</t>
    </rPh>
    <rPh sb="7" eb="8">
      <t>ショ</t>
    </rPh>
    <phoneticPr fontId="3"/>
  </si>
  <si>
    <t>〃</t>
    <phoneticPr fontId="3"/>
  </si>
  <si>
    <t>技術者及び協力会社届</t>
    <phoneticPr fontId="3"/>
  </si>
  <si>
    <t>○</t>
    <phoneticPr fontId="3"/>
  </si>
  <si>
    <t>随時</t>
    <rPh sb="0" eb="2">
      <t>ズイジ</t>
    </rPh>
    <phoneticPr fontId="3"/>
  </si>
  <si>
    <t>経歴書</t>
    <rPh sb="0" eb="3">
      <t>ケイレキショ</t>
    </rPh>
    <phoneticPr fontId="3"/>
  </si>
  <si>
    <t>契約時</t>
    <rPh sb="0" eb="2">
      <t>ケイヤク</t>
    </rPh>
    <rPh sb="2" eb="3">
      <t>ジ</t>
    </rPh>
    <phoneticPr fontId="3"/>
  </si>
  <si>
    <t>各種技術者等資格者証(写）　　</t>
    <rPh sb="0" eb="2">
      <t>カクシュ</t>
    </rPh>
    <rPh sb="2" eb="4">
      <t>ギジュツ</t>
    </rPh>
    <rPh sb="4" eb="5">
      <t>シャ</t>
    </rPh>
    <rPh sb="5" eb="6">
      <t>トウ</t>
    </rPh>
    <rPh sb="6" eb="9">
      <t>シカクシャ</t>
    </rPh>
    <rPh sb="9" eb="10">
      <t>ショウ</t>
    </rPh>
    <rPh sb="11" eb="12">
      <t>ウツ</t>
    </rPh>
    <phoneticPr fontId="3"/>
  </si>
  <si>
    <t>－</t>
    <phoneticPr fontId="3"/>
  </si>
  <si>
    <t>施工時</t>
    <rPh sb="0" eb="2">
      <t>セコウ</t>
    </rPh>
    <rPh sb="2" eb="3">
      <t>ジ</t>
    </rPh>
    <phoneticPr fontId="3"/>
  </si>
  <si>
    <t>各業務委託仕様書で定める書類</t>
    <rPh sb="0" eb="3">
      <t>カクギョウム</t>
    </rPh>
    <rPh sb="3" eb="5">
      <t>イタク</t>
    </rPh>
    <rPh sb="5" eb="8">
      <t>シヨウショ</t>
    </rPh>
    <rPh sb="9" eb="10">
      <t>サダ</t>
    </rPh>
    <rPh sb="12" eb="14">
      <t>ショルイ</t>
    </rPh>
    <phoneticPr fontId="3"/>
  </si>
  <si>
    <t>協議・報告・提案書</t>
    <rPh sb="0" eb="2">
      <t>キョウギ</t>
    </rPh>
    <rPh sb="3" eb="5">
      <t>ホウコク</t>
    </rPh>
    <rPh sb="6" eb="8">
      <t>テイアン</t>
    </rPh>
    <rPh sb="8" eb="9">
      <t>ショ</t>
    </rPh>
    <phoneticPr fontId="3"/>
  </si>
  <si>
    <t>検査・立会い報告書</t>
    <rPh sb="0" eb="2">
      <t>ケンサ</t>
    </rPh>
    <rPh sb="3" eb="5">
      <t>タチア</t>
    </rPh>
    <rPh sb="6" eb="9">
      <t>ホウコクショ</t>
    </rPh>
    <phoneticPr fontId="3"/>
  </si>
  <si>
    <t>承諾申請書</t>
    <rPh sb="0" eb="2">
      <t>ショウダク</t>
    </rPh>
    <rPh sb="2" eb="5">
      <t>シンセイショ</t>
    </rPh>
    <phoneticPr fontId="3"/>
  </si>
  <si>
    <t>監理業務工程表</t>
    <rPh sb="0" eb="2">
      <t>カンリ</t>
    </rPh>
    <rPh sb="2" eb="4">
      <t>ギョウム</t>
    </rPh>
    <rPh sb="4" eb="7">
      <t>コウテイヒョウ</t>
    </rPh>
    <phoneticPr fontId="3"/>
  </si>
  <si>
    <t>月間業務実施内容報告書</t>
    <rPh sb="0" eb="2">
      <t>ゲッカン</t>
    </rPh>
    <rPh sb="2" eb="4">
      <t>ギョウム</t>
    </rPh>
    <rPh sb="4" eb="6">
      <t>ジッシ</t>
    </rPh>
    <rPh sb="6" eb="8">
      <t>ナイヨウ</t>
    </rPh>
    <rPh sb="8" eb="11">
      <t>ホウコクショ</t>
    </rPh>
    <phoneticPr fontId="3"/>
  </si>
  <si>
    <t>月初め</t>
    <rPh sb="0" eb="2">
      <t>ツキハジ</t>
    </rPh>
    <phoneticPr fontId="3"/>
  </si>
  <si>
    <t>月間業務予定報告書</t>
    <rPh sb="0" eb="2">
      <t>ゲッカン</t>
    </rPh>
    <rPh sb="2" eb="4">
      <t>ギョウム</t>
    </rPh>
    <rPh sb="4" eb="6">
      <t>ヨテイ</t>
    </rPh>
    <rPh sb="6" eb="9">
      <t>ホウコクショ</t>
    </rPh>
    <phoneticPr fontId="3"/>
  </si>
  <si>
    <t>工事監理業務日報</t>
    <rPh sb="0" eb="2">
      <t>コウジ</t>
    </rPh>
    <rPh sb="2" eb="4">
      <t>カンリ</t>
    </rPh>
    <rPh sb="4" eb="6">
      <t>ギョウム</t>
    </rPh>
    <rPh sb="6" eb="8">
      <t>ニッポウ</t>
    </rPh>
    <phoneticPr fontId="3"/>
  </si>
  <si>
    <t>環境配慮チェックシート</t>
    <rPh sb="0" eb="2">
      <t>カンキョウ</t>
    </rPh>
    <rPh sb="2" eb="4">
      <t>ハイリョ</t>
    </rPh>
    <phoneticPr fontId="3"/>
  </si>
  <si>
    <t>使用車報告書（ディーゼル車）</t>
    <rPh sb="0" eb="2">
      <t>シヨウ</t>
    </rPh>
    <rPh sb="2" eb="3">
      <t>グルマ</t>
    </rPh>
    <rPh sb="3" eb="6">
      <t>ホウコクショ</t>
    </rPh>
    <rPh sb="12" eb="13">
      <t>シャ</t>
    </rPh>
    <phoneticPr fontId="3"/>
  </si>
  <si>
    <t>完了時</t>
    <rPh sb="0" eb="1">
      <t>カン</t>
    </rPh>
    <rPh sb="1" eb="2">
      <t>リョウ</t>
    </rPh>
    <rPh sb="2" eb="3">
      <t>ジ</t>
    </rPh>
    <phoneticPr fontId="3"/>
  </si>
  <si>
    <t>完了届</t>
    <rPh sb="0" eb="2">
      <t>カンリョウ</t>
    </rPh>
    <rPh sb="2" eb="3">
      <t>トドケ</t>
    </rPh>
    <phoneticPr fontId="3"/>
  </si>
  <si>
    <t>完了時</t>
    <rPh sb="0" eb="2">
      <t>カンリョウ</t>
    </rPh>
    <rPh sb="2" eb="3">
      <t>ジ</t>
    </rPh>
    <phoneticPr fontId="3"/>
  </si>
  <si>
    <t>工程表（参考）</t>
    <rPh sb="0" eb="3">
      <t>コウテイヒョウ</t>
    </rPh>
    <rPh sb="4" eb="6">
      <t>サンコウ</t>
    </rPh>
    <phoneticPr fontId="3"/>
  </si>
  <si>
    <t>検査願</t>
    <rPh sb="0" eb="2">
      <t>ケンサ</t>
    </rPh>
    <rPh sb="2" eb="3">
      <t>ネガ</t>
    </rPh>
    <phoneticPr fontId="3"/>
  </si>
  <si>
    <t>請求書</t>
    <rPh sb="0" eb="3">
      <t>セイキュウショ</t>
    </rPh>
    <phoneticPr fontId="3"/>
  </si>
  <si>
    <t>適格請求書</t>
    <rPh sb="0" eb="2">
      <t>テキカク</t>
    </rPh>
    <rPh sb="2" eb="5">
      <t>セイキュウショ</t>
    </rPh>
    <phoneticPr fontId="3"/>
  </si>
  <si>
    <t>インボイス制度に対応した様式で提出する場合は、こちらを使用してください。</t>
    <rPh sb="5" eb="7">
      <t>セイド</t>
    </rPh>
    <rPh sb="8" eb="10">
      <t>タイオウ</t>
    </rPh>
    <rPh sb="12" eb="14">
      <t>ヨウシキ</t>
    </rPh>
    <rPh sb="15" eb="17">
      <t>テイシュツ</t>
    </rPh>
    <rPh sb="19" eb="21">
      <t>バアイ</t>
    </rPh>
    <rPh sb="27" eb="29">
      <t>シヨウ</t>
    </rPh>
    <phoneticPr fontId="3"/>
  </si>
  <si>
    <t>◎ 上記書類の提出先は原則営繕課です。</t>
    <rPh sb="2" eb="4">
      <t>ジョウキ</t>
    </rPh>
    <rPh sb="4" eb="6">
      <t>ショルイ</t>
    </rPh>
    <rPh sb="7" eb="9">
      <t>テイシュツ</t>
    </rPh>
    <rPh sb="9" eb="10">
      <t>サキ</t>
    </rPh>
    <rPh sb="11" eb="13">
      <t>ゲンソク</t>
    </rPh>
    <rPh sb="13" eb="15">
      <t>エイゼン</t>
    </rPh>
    <rPh sb="15" eb="16">
      <t>カ</t>
    </rPh>
    <phoneticPr fontId="3"/>
  </si>
  <si>
    <t>町田市財務部営繕課</t>
    <rPh sb="0" eb="2">
      <t>マチダ</t>
    </rPh>
    <rPh sb="2" eb="3">
      <t>シ</t>
    </rPh>
    <rPh sb="3" eb="4">
      <t>ザイ</t>
    </rPh>
    <rPh sb="4" eb="5">
      <t>ツトム</t>
    </rPh>
    <rPh sb="5" eb="6">
      <t>ブ</t>
    </rPh>
    <rPh sb="6" eb="7">
      <t>エイ</t>
    </rPh>
    <rPh sb="7" eb="8">
      <t>ツクロ</t>
    </rPh>
    <rPh sb="8" eb="9">
      <t>カ</t>
    </rPh>
    <phoneticPr fontId="3"/>
  </si>
  <si>
    <t>着　　手　　届</t>
    <rPh sb="0" eb="1">
      <t>キ</t>
    </rPh>
    <rPh sb="3" eb="4">
      <t>テ</t>
    </rPh>
    <rPh sb="6" eb="7">
      <t>トドケ</t>
    </rPh>
    <phoneticPr fontId="3"/>
  </si>
  <si>
    <t>年</t>
  </si>
  <si>
    <t>月</t>
  </si>
  <si>
    <t>日</t>
  </si>
  <si>
    <t>　</t>
    <phoneticPr fontId="3"/>
  </si>
  <si>
    <t>殿</t>
    <rPh sb="0" eb="1">
      <t>ドノ</t>
    </rPh>
    <phoneticPr fontId="3"/>
  </si>
  <si>
    <t>受託者</t>
    <phoneticPr fontId="3"/>
  </si>
  <si>
    <t>住所</t>
    <rPh sb="0" eb="2">
      <t>ジュウショ</t>
    </rPh>
    <phoneticPr fontId="10"/>
  </si>
  <si>
    <t>氏名</t>
    <rPh sb="0" eb="2">
      <t>シメイ</t>
    </rPh>
    <phoneticPr fontId="10"/>
  </si>
  <si>
    <t>下記のとおり着手しますのでお届けします。</t>
    <rPh sb="0" eb="2">
      <t>カキ</t>
    </rPh>
    <rPh sb="6" eb="8">
      <t>チャクシュ</t>
    </rPh>
    <rPh sb="14" eb="15">
      <t>トド</t>
    </rPh>
    <phoneticPr fontId="10"/>
  </si>
  <si>
    <t>契約金額</t>
    <rPh sb="0" eb="2">
      <t>ケイヤク</t>
    </rPh>
    <rPh sb="2" eb="4">
      <t>キンガク</t>
    </rPh>
    <phoneticPr fontId="10"/>
  </si>
  <si>
    <t>￥</t>
    <phoneticPr fontId="3"/>
  </si>
  <si>
    <t>監　督　員　職　氏　名</t>
    <phoneticPr fontId="3"/>
  </si>
  <si>
    <t>主     管    課</t>
    <rPh sb="0" eb="1">
      <t>シュ</t>
    </rPh>
    <rPh sb="6" eb="7">
      <t>カン</t>
    </rPh>
    <rPh sb="11" eb="12">
      <t>カ</t>
    </rPh>
    <phoneticPr fontId="3"/>
  </si>
  <si>
    <t>主　　管</t>
    <rPh sb="0" eb="1">
      <t>シュ</t>
    </rPh>
    <rPh sb="3" eb="4">
      <t>カン</t>
    </rPh>
    <phoneticPr fontId="3"/>
  </si>
  <si>
    <t>係</t>
    <rPh sb="0" eb="1">
      <t>カカ</t>
    </rPh>
    <phoneticPr fontId="3"/>
  </si>
  <si>
    <t>係長</t>
    <rPh sb="0" eb="1">
      <t>カカ</t>
    </rPh>
    <rPh sb="1" eb="2">
      <t>チョウ</t>
    </rPh>
    <phoneticPr fontId="3"/>
  </si>
  <si>
    <t>課長</t>
    <rPh sb="0" eb="2">
      <t>カチョウ</t>
    </rPh>
    <phoneticPr fontId="3"/>
  </si>
  <si>
    <t>部　　長</t>
    <rPh sb="0" eb="1">
      <t>ブ</t>
    </rPh>
    <rPh sb="3" eb="4">
      <t>チョウ</t>
    </rPh>
    <phoneticPr fontId="3"/>
  </si>
  <si>
    <t>　〔本書類を発行することができる権限を有する者〕</t>
    <phoneticPr fontId="3"/>
  </si>
  <si>
    <t>　 役職：</t>
    <rPh sb="2" eb="4">
      <t>ヤクショク</t>
    </rPh>
    <phoneticPr fontId="3"/>
  </si>
  <si>
    <t>氏名：</t>
    <rPh sb="0" eb="2">
      <t>シメイ</t>
    </rPh>
    <phoneticPr fontId="3"/>
  </si>
  <si>
    <t>電話番号:</t>
    <rPh sb="0" eb="2">
      <t>デンワ</t>
    </rPh>
    <rPh sb="2" eb="4">
      <t>バンゴウ</t>
    </rPh>
    <phoneticPr fontId="3"/>
  </si>
  <si>
    <t>　〔事務担当者〕</t>
    <rPh sb="2" eb="4">
      <t>ジム</t>
    </rPh>
    <rPh sb="4" eb="7">
      <t>タントウシャ</t>
    </rPh>
    <phoneticPr fontId="3"/>
  </si>
  <si>
    <t>　 所属：</t>
    <rPh sb="2" eb="4">
      <t>ショゾク</t>
    </rPh>
    <phoneticPr fontId="3"/>
  </si>
  <si>
    <t>役職：</t>
    <rPh sb="0" eb="2">
      <t>ヤクショク</t>
    </rPh>
    <phoneticPr fontId="3"/>
  </si>
  <si>
    <t>（監督員使用欄）　押印省略時の
本人確認日、確認方法及び確認者</t>
    <rPh sb="1" eb="3">
      <t>カントク</t>
    </rPh>
    <rPh sb="3" eb="4">
      <t>イン</t>
    </rPh>
    <phoneticPr fontId="3"/>
  </si>
  <si>
    <t>年　　月　　日</t>
    <phoneticPr fontId="3"/>
  </si>
  <si>
    <t>（確認者氏名）</t>
    <phoneticPr fontId="3"/>
  </si>
  <si>
    <t>設計担当部</t>
    <rPh sb="0" eb="2">
      <t>セッケイ</t>
    </rPh>
    <phoneticPr fontId="3"/>
  </si>
  <si>
    <t>係</t>
  </si>
  <si>
    <r>
      <t>係</t>
    </r>
    <r>
      <rPr>
        <sz val="11"/>
        <color indexed="8"/>
        <rFont val="Times New Roman"/>
        <family val="1"/>
      </rPr>
      <t xml:space="preserve"> </t>
    </r>
    <r>
      <rPr>
        <sz val="11"/>
        <color indexed="8"/>
        <rFont val="ＭＳ 明朝"/>
        <family val="1"/>
        <charset val="128"/>
      </rPr>
      <t>長</t>
    </r>
  </si>
  <si>
    <r>
      <t>課</t>
    </r>
    <r>
      <rPr>
        <sz val="11"/>
        <color indexed="8"/>
        <rFont val="Times New Roman"/>
        <family val="1"/>
      </rPr>
      <t xml:space="preserve"> </t>
    </r>
    <r>
      <rPr>
        <sz val="11"/>
        <color indexed="8"/>
        <rFont val="ＭＳ 明朝"/>
        <family val="1"/>
        <charset val="128"/>
      </rPr>
      <t>長</t>
    </r>
  </si>
  <si>
    <r>
      <t>部</t>
    </r>
    <r>
      <rPr>
        <sz val="11"/>
        <color indexed="8"/>
        <rFont val="Times New Roman"/>
        <family val="1"/>
      </rPr>
      <t xml:space="preserve"> </t>
    </r>
    <r>
      <rPr>
        <sz val="11"/>
        <color indexed="8"/>
        <rFont val="ＭＳ 明朝"/>
        <family val="1"/>
        <charset val="128"/>
      </rPr>
      <t>長</t>
    </r>
  </si>
  <si>
    <t>一覧へ戻る</t>
    <phoneticPr fontId="3"/>
  </si>
  <si>
    <t>業 務 責 任 者 通 知 書</t>
    <rPh sb="0" eb="1">
      <t>ギョウ</t>
    </rPh>
    <rPh sb="2" eb="3">
      <t>ツトム</t>
    </rPh>
    <rPh sb="4" eb="5">
      <t>セキ</t>
    </rPh>
    <rPh sb="6" eb="7">
      <t>ニン</t>
    </rPh>
    <rPh sb="8" eb="9">
      <t>モノ</t>
    </rPh>
    <phoneticPr fontId="3"/>
  </si>
  <si>
    <t>日</t>
    <rPh sb="0" eb="1">
      <t>ニチ</t>
    </rPh>
    <phoneticPr fontId="3"/>
  </si>
  <si>
    <t xml:space="preserve"> 　町田市長　　石阪　丈一　様</t>
    <rPh sb="8" eb="10">
      <t>イシザカ</t>
    </rPh>
    <rPh sb="11" eb="12">
      <t>ジョウ</t>
    </rPh>
    <rPh sb="12" eb="13">
      <t>イチ</t>
    </rPh>
    <phoneticPr fontId="3"/>
  </si>
  <si>
    <t>受託者</t>
    <rPh sb="0" eb="3">
      <t>ジュタクシャ</t>
    </rPh>
    <phoneticPr fontId="3"/>
  </si>
  <si>
    <t>住 所</t>
    <rPh sb="0" eb="1">
      <t>ジュウ</t>
    </rPh>
    <rPh sb="2" eb="3">
      <t>トコロ</t>
    </rPh>
    <phoneticPr fontId="3"/>
  </si>
  <si>
    <t>氏 名</t>
    <rPh sb="0" eb="1">
      <t>シ</t>
    </rPh>
    <rPh sb="2" eb="3">
      <t>メイ</t>
    </rPh>
    <phoneticPr fontId="3"/>
  </si>
  <si>
    <r>
      <t xml:space="preserve">  </t>
    </r>
    <r>
      <rPr>
        <sz val="11"/>
        <color indexed="8"/>
        <rFont val="ＭＳ 明朝"/>
        <family val="1"/>
        <charset val="128"/>
      </rPr>
      <t>業務責任者を下記のとおり定めたので、別紙経歴書を添えて通知します。</t>
    </r>
    <rPh sb="2" eb="4">
      <t>ギョウム</t>
    </rPh>
    <rPh sb="4" eb="7">
      <t>セキニンシャ</t>
    </rPh>
    <phoneticPr fontId="3"/>
  </si>
  <si>
    <t>件　　　名　　</t>
    <rPh sb="0" eb="1">
      <t>ケン</t>
    </rPh>
    <rPh sb="4" eb="5">
      <t>メイ</t>
    </rPh>
    <phoneticPr fontId="3"/>
  </si>
  <si>
    <t>履 行 場 所</t>
  </si>
  <si>
    <t>契 約 金 額</t>
  </si>
  <si>
    <r>
      <t>契</t>
    </r>
    <r>
      <rPr>
        <sz val="11"/>
        <color indexed="8"/>
        <rFont val="Times New Roman"/>
        <family val="1"/>
      </rPr>
      <t xml:space="preserve"> </t>
    </r>
    <r>
      <rPr>
        <sz val="11"/>
        <color indexed="8"/>
        <rFont val="ＭＳ 明朝"/>
        <family val="1"/>
        <charset val="128"/>
      </rPr>
      <t>約</t>
    </r>
    <r>
      <rPr>
        <sz val="11"/>
        <color indexed="8"/>
        <rFont val="Times New Roman"/>
        <family val="1"/>
      </rPr>
      <t xml:space="preserve"> </t>
    </r>
    <r>
      <rPr>
        <sz val="11"/>
        <color indexed="8"/>
        <rFont val="ＭＳ 明朝"/>
        <family val="1"/>
        <charset val="128"/>
      </rPr>
      <t>番号</t>
    </r>
    <rPh sb="4" eb="6">
      <t>バンゴウ</t>
    </rPh>
    <phoneticPr fontId="3"/>
  </si>
  <si>
    <t>履行開始日</t>
    <rPh sb="0" eb="2">
      <t>リコウ</t>
    </rPh>
    <rPh sb="2" eb="4">
      <t>カイシ</t>
    </rPh>
    <rPh sb="4" eb="5">
      <t>ビ</t>
    </rPh>
    <phoneticPr fontId="3"/>
  </si>
  <si>
    <t>履行期限</t>
    <rPh sb="0" eb="2">
      <t>リコウ</t>
    </rPh>
    <rPh sb="2" eb="4">
      <t>キゲン</t>
    </rPh>
    <phoneticPr fontId="3"/>
  </si>
  <si>
    <t>業務責任者氏名</t>
    <rPh sb="0" eb="2">
      <t>ギョウム</t>
    </rPh>
    <rPh sb="2" eb="5">
      <t>セキニンシャ</t>
    </rPh>
    <phoneticPr fontId="3"/>
  </si>
  <si>
    <t>ふりがな</t>
  </si>
  <si>
    <t>有資格交付番号</t>
    <rPh sb="0" eb="1">
      <t>ユウ</t>
    </rPh>
    <rPh sb="1" eb="3">
      <t>シカク</t>
    </rPh>
    <rPh sb="3" eb="5">
      <t>コウフ</t>
    </rPh>
    <rPh sb="5" eb="7">
      <t>バンゴウ</t>
    </rPh>
    <phoneticPr fontId="3"/>
  </si>
  <si>
    <t>※注　本委託にあたり業務責任者等に資格者証が必要な場合は、資格者証の写しを添付してください。</t>
    <rPh sb="1" eb="2">
      <t>チュウ</t>
    </rPh>
    <rPh sb="3" eb="4">
      <t>ホン</t>
    </rPh>
    <rPh sb="4" eb="6">
      <t>イタク</t>
    </rPh>
    <rPh sb="10" eb="12">
      <t>ギョウム</t>
    </rPh>
    <rPh sb="12" eb="15">
      <t>セキニンシャ</t>
    </rPh>
    <rPh sb="15" eb="16">
      <t>トウ</t>
    </rPh>
    <rPh sb="17" eb="19">
      <t>シカク</t>
    </rPh>
    <rPh sb="19" eb="20">
      <t>シャ</t>
    </rPh>
    <rPh sb="20" eb="21">
      <t>ショウ</t>
    </rPh>
    <rPh sb="22" eb="24">
      <t>ヒツヨウ</t>
    </rPh>
    <rPh sb="25" eb="27">
      <t>バアイ</t>
    </rPh>
    <rPh sb="29" eb="31">
      <t>シカク</t>
    </rPh>
    <rPh sb="31" eb="32">
      <t>シャ</t>
    </rPh>
    <rPh sb="32" eb="33">
      <t>ショウ</t>
    </rPh>
    <rPh sb="34" eb="35">
      <t>ウツ</t>
    </rPh>
    <rPh sb="37" eb="39">
      <t>テンプ</t>
    </rPh>
    <phoneticPr fontId="3"/>
  </si>
  <si>
    <t>技　術　者　及　び　協　力　会　社　届</t>
    <rPh sb="0" eb="1">
      <t>ワザ</t>
    </rPh>
    <rPh sb="2" eb="3">
      <t>ジュツ</t>
    </rPh>
    <rPh sb="4" eb="5">
      <t>シャ</t>
    </rPh>
    <rPh sb="6" eb="7">
      <t>オヨ</t>
    </rPh>
    <rPh sb="10" eb="11">
      <t>キョウ</t>
    </rPh>
    <rPh sb="12" eb="13">
      <t>チカラ</t>
    </rPh>
    <rPh sb="14" eb="15">
      <t>カイ</t>
    </rPh>
    <rPh sb="16" eb="17">
      <t>シャ</t>
    </rPh>
    <rPh sb="18" eb="19">
      <t>トド</t>
    </rPh>
    <phoneticPr fontId="3"/>
  </si>
  <si>
    <t>　　 　年　 　月 　　日</t>
    <rPh sb="4" eb="5">
      <t>ネン</t>
    </rPh>
    <rPh sb="8" eb="9">
      <t>ツキ</t>
    </rPh>
    <rPh sb="12" eb="13">
      <t>ヒ</t>
    </rPh>
    <phoneticPr fontId="3"/>
  </si>
  <si>
    <t>　町田市長　　石阪　丈一　　様</t>
    <rPh sb="1" eb="5">
      <t>マチダシチョウ</t>
    </rPh>
    <rPh sb="7" eb="9">
      <t>イシザカ</t>
    </rPh>
    <rPh sb="10" eb="11">
      <t>ジョウ</t>
    </rPh>
    <rPh sb="11" eb="12">
      <t>イチ</t>
    </rPh>
    <rPh sb="14" eb="15">
      <t>サマ</t>
    </rPh>
    <phoneticPr fontId="3"/>
  </si>
  <si>
    <t xml:space="preserve"> 住所</t>
    <rPh sb="1" eb="3">
      <t>ジュウショ</t>
    </rPh>
    <phoneticPr fontId="3"/>
  </si>
  <si>
    <t xml:space="preserve"> 氏名</t>
    <rPh sb="1" eb="3">
      <t>シメイ</t>
    </rPh>
    <phoneticPr fontId="3"/>
  </si>
  <si>
    <t>　　</t>
    <phoneticPr fontId="3"/>
  </si>
  <si>
    <t>下記業務の技術者及び協力会社 を定めたので経歴書添付の上届け出ます。</t>
    <rPh sb="0" eb="2">
      <t>カキ</t>
    </rPh>
    <rPh sb="2" eb="4">
      <t>ギョウム</t>
    </rPh>
    <phoneticPr fontId="3"/>
  </si>
  <si>
    <t xml:space="preserve">    委 託 件 名　：</t>
    <rPh sb="4" eb="5">
      <t>イ</t>
    </rPh>
    <rPh sb="6" eb="7">
      <t>コトヅケ</t>
    </rPh>
    <rPh sb="8" eb="9">
      <t>ケン</t>
    </rPh>
    <rPh sb="10" eb="11">
      <t>ナ</t>
    </rPh>
    <phoneticPr fontId="3"/>
  </si>
  <si>
    <t>業 務 責 任 者 氏 名</t>
    <rPh sb="0" eb="1">
      <t>ギョウ</t>
    </rPh>
    <rPh sb="2" eb="3">
      <t>ツトム</t>
    </rPh>
    <rPh sb="4" eb="5">
      <t>セキ</t>
    </rPh>
    <rPh sb="6" eb="7">
      <t>ニン</t>
    </rPh>
    <rPh sb="8" eb="9">
      <t>モノ</t>
    </rPh>
    <rPh sb="10" eb="11">
      <t>シ</t>
    </rPh>
    <rPh sb="12" eb="13">
      <t>メイ</t>
    </rPh>
    <phoneticPr fontId="3"/>
  </si>
  <si>
    <t>（ふりがな）</t>
    <phoneticPr fontId="3"/>
  </si>
  <si>
    <t>業務分類</t>
    <rPh sb="0" eb="2">
      <t>ギョウム</t>
    </rPh>
    <rPh sb="2" eb="4">
      <t>ブンルイ</t>
    </rPh>
    <phoneticPr fontId="3"/>
  </si>
  <si>
    <t>担　当　者　名</t>
    <rPh sb="0" eb="1">
      <t>タン</t>
    </rPh>
    <rPh sb="2" eb="3">
      <t>トウ</t>
    </rPh>
    <rPh sb="4" eb="5">
      <t>シャ</t>
    </rPh>
    <rPh sb="6" eb="7">
      <t>メイ</t>
    </rPh>
    <phoneticPr fontId="3"/>
  </si>
  <si>
    <t>所　属　会　社　名</t>
    <rPh sb="0" eb="1">
      <t>トコロ</t>
    </rPh>
    <rPh sb="2" eb="3">
      <t>ゾク</t>
    </rPh>
    <rPh sb="4" eb="5">
      <t>カイ</t>
    </rPh>
    <rPh sb="6" eb="7">
      <t>シャ</t>
    </rPh>
    <rPh sb="8" eb="9">
      <t>メイ</t>
    </rPh>
    <phoneticPr fontId="3"/>
  </si>
  <si>
    <t>電　話　番　号</t>
    <rPh sb="0" eb="1">
      <t>デン</t>
    </rPh>
    <rPh sb="2" eb="3">
      <t>ハナシ</t>
    </rPh>
    <rPh sb="4" eb="5">
      <t>バン</t>
    </rPh>
    <rPh sb="6" eb="7">
      <t>ゴウ</t>
    </rPh>
    <phoneticPr fontId="3"/>
  </si>
  <si>
    <t>総　　括</t>
    <rPh sb="0" eb="1">
      <t>フサ</t>
    </rPh>
    <rPh sb="3" eb="4">
      <t>クク</t>
    </rPh>
    <phoneticPr fontId="3"/>
  </si>
  <si>
    <t>意　　匠</t>
    <rPh sb="0" eb="1">
      <t>イ</t>
    </rPh>
    <rPh sb="3" eb="4">
      <t>タクミ</t>
    </rPh>
    <phoneticPr fontId="3"/>
  </si>
  <si>
    <t>構　　造</t>
    <rPh sb="0" eb="1">
      <t>カマエ</t>
    </rPh>
    <rPh sb="3" eb="4">
      <t>ヅクリ</t>
    </rPh>
    <phoneticPr fontId="3"/>
  </si>
  <si>
    <t>積　　算</t>
    <rPh sb="0" eb="1">
      <t>セキ</t>
    </rPh>
    <rPh sb="3" eb="4">
      <t>ザン</t>
    </rPh>
    <phoneticPr fontId="3"/>
  </si>
  <si>
    <t>機械設備</t>
    <rPh sb="0" eb="2">
      <t>キカイ</t>
    </rPh>
    <rPh sb="2" eb="4">
      <t>セツビ</t>
    </rPh>
    <phoneticPr fontId="3"/>
  </si>
  <si>
    <t>電気設備</t>
    <rPh sb="0" eb="2">
      <t>デンキ</t>
    </rPh>
    <rPh sb="2" eb="4">
      <t>セツビ</t>
    </rPh>
    <phoneticPr fontId="3"/>
  </si>
  <si>
    <t>所　在　地</t>
    <rPh sb="0" eb="1">
      <t>トコロ</t>
    </rPh>
    <rPh sb="2" eb="3">
      <t>ザイ</t>
    </rPh>
    <rPh sb="4" eb="5">
      <t>チ</t>
    </rPh>
    <phoneticPr fontId="3"/>
  </si>
  <si>
    <t>経　　　歴　　　書</t>
    <rPh sb="0" eb="9">
      <t>ケイレキショ</t>
    </rPh>
    <phoneticPr fontId="3"/>
  </si>
  <si>
    <t>氏　　　　名</t>
    <rPh sb="0" eb="6">
      <t>シメイ</t>
    </rPh>
    <phoneticPr fontId="3"/>
  </si>
  <si>
    <t>１．</t>
    <phoneticPr fontId="3"/>
  </si>
  <si>
    <t>学　　歴</t>
    <rPh sb="0" eb="4">
      <t>ガクレキ</t>
    </rPh>
    <phoneticPr fontId="3"/>
  </si>
  <si>
    <t>２．</t>
    <phoneticPr fontId="3"/>
  </si>
  <si>
    <t>職　　歴</t>
    <rPh sb="0" eb="4">
      <t>ショクレキ</t>
    </rPh>
    <phoneticPr fontId="3"/>
  </si>
  <si>
    <t>（工事経歴を含む）</t>
    <rPh sb="1" eb="3">
      <t>コウジ</t>
    </rPh>
    <rPh sb="3" eb="5">
      <t>ケイレキ</t>
    </rPh>
    <rPh sb="6" eb="7">
      <t>フク</t>
    </rPh>
    <phoneticPr fontId="3"/>
  </si>
  <si>
    <t>３．</t>
    <phoneticPr fontId="3"/>
  </si>
  <si>
    <t>資　　格</t>
    <rPh sb="0" eb="4">
      <t>シカク</t>
    </rPh>
    <phoneticPr fontId="3"/>
  </si>
  <si>
    <t>（特に仕様書で定められたもの）</t>
    <rPh sb="1" eb="2">
      <t>トク</t>
    </rPh>
    <rPh sb="3" eb="6">
      <t>シヨウショ</t>
    </rPh>
    <rPh sb="7" eb="8">
      <t>サダ</t>
    </rPh>
    <phoneticPr fontId="3"/>
  </si>
  <si>
    <t>上記のとおり相違ありません。</t>
    <rPh sb="0" eb="2">
      <t>ジョウキ</t>
    </rPh>
    <rPh sb="6" eb="8">
      <t>ソウイ</t>
    </rPh>
    <phoneticPr fontId="3"/>
  </si>
  <si>
    <t>月</t>
    <rPh sb="0" eb="1">
      <t>ツキ</t>
    </rPh>
    <phoneticPr fontId="3"/>
  </si>
  <si>
    <t>氏　　　名</t>
    <rPh sb="0" eb="5">
      <t>シメイ</t>
    </rPh>
    <phoneticPr fontId="3"/>
  </si>
  <si>
    <t>設計担当課</t>
    <rPh sb="0" eb="2">
      <t>セッケイ</t>
    </rPh>
    <rPh sb="4" eb="5">
      <t>カ</t>
    </rPh>
    <phoneticPr fontId="3"/>
  </si>
  <si>
    <t>文書番号
（工事番号）</t>
    <rPh sb="0" eb="2">
      <t>ブンショ</t>
    </rPh>
    <rPh sb="2" eb="4">
      <t>バンゴウ</t>
    </rPh>
    <rPh sb="6" eb="8">
      <t>コウジ</t>
    </rPh>
    <rPh sb="8" eb="10">
      <t>バンゴウ</t>
    </rPh>
    <phoneticPr fontId="3"/>
  </si>
  <si>
    <t>協議書</t>
  </si>
  <si>
    <t>（No.</t>
    <phoneticPr fontId="3"/>
  </si>
  <si>
    <t>）</t>
    <phoneticPr fontId="3"/>
  </si>
  <si>
    <t>総 括 監 督 員　　殿</t>
    <rPh sb="0" eb="1">
      <t>ソウ</t>
    </rPh>
    <rPh sb="2" eb="3">
      <t>カツ</t>
    </rPh>
    <rPh sb="4" eb="5">
      <t>カン</t>
    </rPh>
    <rPh sb="6" eb="7">
      <t>トク</t>
    </rPh>
    <rPh sb="8" eb="9">
      <t>イン</t>
    </rPh>
    <rPh sb="11" eb="12">
      <t>トノ</t>
    </rPh>
    <phoneticPr fontId="3"/>
  </si>
  <si>
    <t>住　所</t>
    <rPh sb="0" eb="1">
      <t>ジュウ</t>
    </rPh>
    <rPh sb="2" eb="3">
      <t>トコロ</t>
    </rPh>
    <phoneticPr fontId="3"/>
  </si>
  <si>
    <t>受託者</t>
  </si>
  <si>
    <t>氏　名</t>
    <rPh sb="0" eb="1">
      <t>シ</t>
    </rPh>
    <rPh sb="2" eb="3">
      <t>メイ</t>
    </rPh>
    <phoneticPr fontId="3"/>
  </si>
  <si>
    <t>業務責任者氏名</t>
    <rPh sb="0" eb="2">
      <t>ギョウム</t>
    </rPh>
    <rPh sb="2" eb="5">
      <t>セキニンシャ</t>
    </rPh>
    <rPh sb="5" eb="7">
      <t>シメイ</t>
    </rPh>
    <phoneticPr fontId="3"/>
  </si>
  <si>
    <t>文書番号
（契約番号）</t>
    <rPh sb="0" eb="2">
      <t>ブンショ</t>
    </rPh>
    <rPh sb="2" eb="4">
      <t>バンゴウ</t>
    </rPh>
    <rPh sb="6" eb="8">
      <t>ケイヤク</t>
    </rPh>
    <rPh sb="8" eb="10">
      <t>バンゴウ</t>
    </rPh>
    <phoneticPr fontId="3"/>
  </si>
  <si>
    <t>件名</t>
    <rPh sb="0" eb="2">
      <t>ケンメイ</t>
    </rPh>
    <phoneticPr fontId="3"/>
  </si>
  <si>
    <t>立会い報告書</t>
  </si>
  <si>
    <t>件名</t>
    <phoneticPr fontId="3"/>
  </si>
  <si>
    <t>（</t>
    <phoneticPr fontId="3"/>
  </si>
  <si>
    <t>　　　　</t>
    <phoneticPr fontId="3"/>
  </si>
  <si>
    <t>履行場所</t>
    <rPh sb="0" eb="2">
      <t>リコウ</t>
    </rPh>
    <rPh sb="2" eb="4">
      <t>バショ</t>
    </rPh>
    <phoneticPr fontId="3"/>
  </si>
  <si>
    <t>契約金額</t>
    <rPh sb="0" eb="2">
      <t>ケイヤク</t>
    </rPh>
    <rPh sb="2" eb="4">
      <t>キンガク</t>
    </rPh>
    <phoneticPr fontId="3"/>
  </si>
  <si>
    <t>上記の件について承諾します。</t>
    <rPh sb="0" eb="2">
      <t>ジョウキ</t>
    </rPh>
    <rPh sb="3" eb="4">
      <t>ケン</t>
    </rPh>
    <rPh sb="8" eb="10">
      <t>ショウダク</t>
    </rPh>
    <phoneticPr fontId="3"/>
  </si>
  <si>
    <t>受託者　殿</t>
    <rPh sb="0" eb="3">
      <t>ジュタクシャ</t>
    </rPh>
    <rPh sb="4" eb="5">
      <t>トノ</t>
    </rPh>
    <phoneticPr fontId="3"/>
  </si>
  <si>
    <t>氏名　　総括監督員</t>
    <rPh sb="0" eb="2">
      <t>シメイ</t>
    </rPh>
    <rPh sb="4" eb="6">
      <t>ソウカツ</t>
    </rPh>
    <rPh sb="6" eb="8">
      <t>カントク</t>
    </rPh>
    <rPh sb="8" eb="9">
      <t>イン</t>
    </rPh>
    <phoneticPr fontId="3"/>
  </si>
  <si>
    <t>４月</t>
    <rPh sb="1" eb="2">
      <t>ガツ</t>
    </rPh>
    <phoneticPr fontId="3"/>
  </si>
  <si>
    <t>５月</t>
    <rPh sb="1" eb="2">
      <t>ガツ</t>
    </rPh>
    <phoneticPr fontId="3"/>
  </si>
  <si>
    <t>６月</t>
    <rPh sb="1" eb="2">
      <t>ガツ</t>
    </rPh>
    <phoneticPr fontId="3"/>
  </si>
  <si>
    <t>７月</t>
    <rPh sb="1" eb="2">
      <t>ガツ</t>
    </rPh>
    <phoneticPr fontId="3"/>
  </si>
  <si>
    <t>８月</t>
    <rPh sb="1" eb="2">
      <t>ガツ</t>
    </rPh>
    <phoneticPr fontId="3"/>
  </si>
  <si>
    <t>９月</t>
    <rPh sb="1" eb="2">
      <t>ガツ</t>
    </rPh>
    <phoneticPr fontId="3"/>
  </si>
  <si>
    <t>１０月</t>
    <rPh sb="2" eb="3">
      <t>ガツ</t>
    </rPh>
    <phoneticPr fontId="3"/>
  </si>
  <si>
    <t>１１月</t>
    <rPh sb="2" eb="3">
      <t>ガツ</t>
    </rPh>
    <phoneticPr fontId="3"/>
  </si>
  <si>
    <t>１２月</t>
    <rPh sb="2" eb="3">
      <t>ガツ</t>
    </rPh>
    <phoneticPr fontId="3"/>
  </si>
  <si>
    <t>１月</t>
    <rPh sb="1" eb="2">
      <t>ガツ</t>
    </rPh>
    <phoneticPr fontId="3"/>
  </si>
  <si>
    <t>２月</t>
    <rPh sb="1" eb="2">
      <t>ガツ</t>
    </rPh>
    <phoneticPr fontId="3"/>
  </si>
  <si>
    <t>３月</t>
    <rPh sb="1" eb="2">
      <t>ガツ</t>
    </rPh>
    <phoneticPr fontId="3"/>
  </si>
  <si>
    <t>延べ工事
監理要員数</t>
    <rPh sb="0" eb="1">
      <t>ノ</t>
    </rPh>
    <rPh sb="2" eb="4">
      <t>コウジ</t>
    </rPh>
    <rPh sb="5" eb="7">
      <t>カンリ</t>
    </rPh>
    <rPh sb="7" eb="10">
      <t>ヨウインスウ</t>
    </rPh>
    <phoneticPr fontId="3"/>
  </si>
  <si>
    <t>総括</t>
    <rPh sb="0" eb="2">
      <t>ソウカツ</t>
    </rPh>
    <phoneticPr fontId="3"/>
  </si>
  <si>
    <t>配置予定期間</t>
    <rPh sb="0" eb="2">
      <t>ハイチ</t>
    </rPh>
    <rPh sb="2" eb="4">
      <t>ヨテイ</t>
    </rPh>
    <rPh sb="4" eb="6">
      <t>キカン</t>
    </rPh>
    <phoneticPr fontId="3"/>
  </si>
  <si>
    <t>人・日</t>
    <rPh sb="0" eb="1">
      <t>ニン</t>
    </rPh>
    <rPh sb="2" eb="3">
      <t>ニチ</t>
    </rPh>
    <phoneticPr fontId="3"/>
  </si>
  <si>
    <t>配置予定数</t>
    <rPh sb="0" eb="2">
      <t>ハイチ</t>
    </rPh>
    <rPh sb="2" eb="4">
      <t>ヨテイ</t>
    </rPh>
    <rPh sb="4" eb="5">
      <t>スウ</t>
    </rPh>
    <phoneticPr fontId="3"/>
  </si>
  <si>
    <t>意匠</t>
    <rPh sb="0" eb="2">
      <t>イショウ</t>
    </rPh>
    <phoneticPr fontId="3"/>
  </si>
  <si>
    <t>構造</t>
    <rPh sb="0" eb="2">
      <t>コウゾウ</t>
    </rPh>
    <phoneticPr fontId="3"/>
  </si>
  <si>
    <t>月間業務実施内容報告書（　　月）</t>
    <phoneticPr fontId="3"/>
  </si>
  <si>
    <t>工事監理業務の項目</t>
    <rPh sb="0" eb="2">
      <t>コウジ</t>
    </rPh>
    <rPh sb="2" eb="4">
      <t>カンリ</t>
    </rPh>
    <rPh sb="4" eb="6">
      <t>ギョウム</t>
    </rPh>
    <rPh sb="7" eb="9">
      <t>コウモク</t>
    </rPh>
    <phoneticPr fontId="3"/>
  </si>
  <si>
    <t>実施内容</t>
    <rPh sb="0" eb="2">
      <t>ジッシ</t>
    </rPh>
    <rPh sb="2" eb="4">
      <t>ナイヨウ</t>
    </rPh>
    <phoneticPr fontId="3"/>
  </si>
  <si>
    <t>設計意図を受託者等に正確に伝えるための業務</t>
    <rPh sb="0" eb="2">
      <t>セッケイ</t>
    </rPh>
    <rPh sb="2" eb="4">
      <t>イト</t>
    </rPh>
    <rPh sb="8" eb="9">
      <t>トウ</t>
    </rPh>
    <rPh sb="10" eb="12">
      <t>セイカク</t>
    </rPh>
    <rPh sb="13" eb="14">
      <t>ツタ</t>
    </rPh>
    <rPh sb="19" eb="21">
      <t>ギョウム</t>
    </rPh>
    <phoneticPr fontId="3"/>
  </si>
  <si>
    <t>施工図の調査・検討</t>
    <rPh sb="0" eb="2">
      <t>セコウ</t>
    </rPh>
    <rPh sb="2" eb="3">
      <t>ズ</t>
    </rPh>
    <rPh sb="4" eb="6">
      <t>チョウサ</t>
    </rPh>
    <rPh sb="7" eb="9">
      <t>ケントウ</t>
    </rPh>
    <phoneticPr fontId="3"/>
  </si>
  <si>
    <t>模型、材料及び仕上見本の調査・検討</t>
    <rPh sb="0" eb="2">
      <t>モケイ</t>
    </rPh>
    <rPh sb="3" eb="5">
      <t>ザイリョウ</t>
    </rPh>
    <rPh sb="5" eb="6">
      <t>オヨ</t>
    </rPh>
    <rPh sb="7" eb="9">
      <t>シアゲ</t>
    </rPh>
    <rPh sb="9" eb="11">
      <t>ミホン</t>
    </rPh>
    <rPh sb="12" eb="14">
      <t>チョウサ</t>
    </rPh>
    <rPh sb="15" eb="17">
      <t>ケントウ</t>
    </rPh>
    <phoneticPr fontId="3"/>
  </si>
  <si>
    <t>電気設備及び機械設備の機械器具の調査・検討</t>
    <rPh sb="0" eb="2">
      <t>デンキ</t>
    </rPh>
    <rPh sb="2" eb="4">
      <t>セツビ</t>
    </rPh>
    <rPh sb="4" eb="5">
      <t>オヨ</t>
    </rPh>
    <rPh sb="6" eb="8">
      <t>キカイ</t>
    </rPh>
    <rPh sb="8" eb="10">
      <t>セツビ</t>
    </rPh>
    <rPh sb="11" eb="13">
      <t>キカイ</t>
    </rPh>
    <rPh sb="13" eb="15">
      <t>キグ</t>
    </rPh>
    <rPh sb="16" eb="18">
      <t>チョウサ</t>
    </rPh>
    <rPh sb="19" eb="21">
      <t>ケントウ</t>
    </rPh>
    <phoneticPr fontId="3"/>
  </si>
  <si>
    <t>施工計画を調査・検討する業務</t>
    <rPh sb="0" eb="2">
      <t>セコウ</t>
    </rPh>
    <rPh sb="2" eb="4">
      <t>ケイカク</t>
    </rPh>
    <rPh sb="5" eb="7">
      <t>チョウサ</t>
    </rPh>
    <rPh sb="8" eb="10">
      <t>ケントウ</t>
    </rPh>
    <rPh sb="12" eb="14">
      <t>ギョウム</t>
    </rPh>
    <phoneticPr fontId="3"/>
  </si>
  <si>
    <t>工事の確認及び報告等</t>
    <rPh sb="0" eb="2">
      <t>コウジ</t>
    </rPh>
    <rPh sb="3" eb="5">
      <t>カクニン</t>
    </rPh>
    <rPh sb="5" eb="6">
      <t>オヨ</t>
    </rPh>
    <rPh sb="7" eb="9">
      <t>ホウコク</t>
    </rPh>
    <rPh sb="9" eb="10">
      <t>トウ</t>
    </rPh>
    <phoneticPr fontId="3"/>
  </si>
  <si>
    <t>工事監理業務完了手続き</t>
    <rPh sb="0" eb="2">
      <t>コウジ</t>
    </rPh>
    <rPh sb="2" eb="4">
      <t>カンリ</t>
    </rPh>
    <rPh sb="4" eb="6">
      <t>ギョウム</t>
    </rPh>
    <rPh sb="6" eb="8">
      <t>カンリョウ</t>
    </rPh>
    <rPh sb="8" eb="10">
      <t>テツヅ</t>
    </rPh>
    <phoneticPr fontId="3"/>
  </si>
  <si>
    <t>その他の業務、留意事項</t>
    <rPh sb="2" eb="3">
      <t>タ</t>
    </rPh>
    <rPh sb="4" eb="6">
      <t>ギョウム</t>
    </rPh>
    <rPh sb="7" eb="9">
      <t>リュウイ</t>
    </rPh>
    <rPh sb="9" eb="11">
      <t>ジコウ</t>
    </rPh>
    <phoneticPr fontId="3"/>
  </si>
  <si>
    <t>月間業務予定報告書（　　月）</t>
    <rPh sb="4" eb="6">
      <t>ヨテイ</t>
    </rPh>
    <phoneticPr fontId="3"/>
  </si>
  <si>
    <t>監理業務技術者</t>
    <rPh sb="0" eb="2">
      <t>カンリ</t>
    </rPh>
    <rPh sb="2" eb="4">
      <t>ギョウム</t>
    </rPh>
    <rPh sb="4" eb="7">
      <t>ギジュツシャ</t>
    </rPh>
    <phoneticPr fontId="3"/>
  </si>
  <si>
    <t>職種 [　　　　]　　　氏名</t>
    <rPh sb="0" eb="2">
      <t>ショクシュ</t>
    </rPh>
    <rPh sb="12" eb="14">
      <t>シメイ</t>
    </rPh>
    <phoneticPr fontId="3"/>
  </si>
  <si>
    <t>（　　）</t>
    <phoneticPr fontId="3"/>
  </si>
  <si>
    <t>環境配慮チェックシート（2024.4町田市版）</t>
    <rPh sb="18" eb="21">
      <t>マチダシ</t>
    </rPh>
    <phoneticPr fontId="3"/>
  </si>
  <si>
    <t>1/2</t>
    <phoneticPr fontId="3"/>
  </si>
  <si>
    <t>2023.5　「（平成27年4月版）」→「（2023.5町田市版）」</t>
    <rPh sb="9" eb="11">
      <t>ヘイセイ</t>
    </rPh>
    <rPh sb="13" eb="14">
      <t>ネン</t>
    </rPh>
    <rPh sb="15" eb="16">
      <t>ガツ</t>
    </rPh>
    <rPh sb="16" eb="17">
      <t>バン</t>
    </rPh>
    <rPh sb="28" eb="31">
      <t>マチダシ</t>
    </rPh>
    <rPh sb="31" eb="32">
      <t>バン</t>
    </rPh>
    <phoneticPr fontId="3"/>
  </si>
  <si>
    <t>2023.5　「都担当者」決裁欄→削除</t>
    <rPh sb="8" eb="9">
      <t>ト</t>
    </rPh>
    <rPh sb="9" eb="12">
      <t>タントウシャ</t>
    </rPh>
    <rPh sb="13" eb="16">
      <t>ケッサイラン</t>
    </rPh>
    <rPh sb="17" eb="19">
      <t>サクジョ</t>
    </rPh>
    <phoneticPr fontId="3"/>
  </si>
  <si>
    <t>種別</t>
    <rPh sb="0" eb="2">
      <t>シュベツ</t>
    </rPh>
    <phoneticPr fontId="3"/>
  </si>
  <si>
    <t>　　　　　　　　　／　　　　　　　　　　／　　　　　　　　　</t>
    <phoneticPr fontId="3"/>
  </si>
  <si>
    <t>作成日</t>
    <rPh sb="0" eb="3">
      <t>サクセイビ</t>
    </rPh>
    <phoneticPr fontId="3"/>
  </si>
  <si>
    <t>設計（監理）契約日</t>
    <rPh sb="0" eb="2">
      <t>セッケイ</t>
    </rPh>
    <rPh sb="3" eb="5">
      <t>カンリ</t>
    </rPh>
    <rPh sb="6" eb="8">
      <t>ケイヤク</t>
    </rPh>
    <rPh sb="8" eb="9">
      <t>ビ</t>
    </rPh>
    <phoneticPr fontId="3"/>
  </si>
  <si>
    <t>記載者</t>
    <rPh sb="0" eb="3">
      <t>キサイシャ</t>
    </rPh>
    <phoneticPr fontId="3"/>
  </si>
  <si>
    <t>連絡先</t>
    <rPh sb="0" eb="3">
      <t>レンラクサキ</t>
    </rPh>
    <phoneticPr fontId="3"/>
  </si>
  <si>
    <t>設計（監理）完了日</t>
    <rPh sb="0" eb="2">
      <t>セッケイ</t>
    </rPh>
    <rPh sb="3" eb="5">
      <t>カンリ</t>
    </rPh>
    <rPh sb="6" eb="8">
      <t>カンリョウ</t>
    </rPh>
    <rPh sb="8" eb="9">
      <t>ビ</t>
    </rPh>
    <phoneticPr fontId="3"/>
  </si>
  <si>
    <t>場所</t>
    <rPh sb="0" eb="2">
      <t>バショ</t>
    </rPh>
    <phoneticPr fontId="3"/>
  </si>
  <si>
    <t>設計（監理）検査日</t>
    <rPh sb="0" eb="2">
      <t>セッケイ</t>
    </rPh>
    <rPh sb="3" eb="5">
      <t>カンリ</t>
    </rPh>
    <rPh sb="6" eb="8">
      <t>ケンサ</t>
    </rPh>
    <rPh sb="8" eb="9">
      <t>ビ</t>
    </rPh>
    <phoneticPr fontId="3"/>
  </si>
  <si>
    <t>（　　　　　　）</t>
    <phoneticPr fontId="3"/>
  </si>
  <si>
    <t>敷地面積</t>
    <rPh sb="0" eb="2">
      <t>シキチ</t>
    </rPh>
    <rPh sb="2" eb="4">
      <t>メンセキ</t>
    </rPh>
    <phoneticPr fontId="3"/>
  </si>
  <si>
    <t>㎡</t>
    <phoneticPr fontId="3"/>
  </si>
  <si>
    <t>建築面積</t>
    <rPh sb="0" eb="2">
      <t>ケンチク</t>
    </rPh>
    <rPh sb="2" eb="4">
      <t>メンセキ</t>
    </rPh>
    <phoneticPr fontId="3"/>
  </si>
  <si>
    <t>業務履歴
（件名）</t>
    <rPh sb="0" eb="2">
      <t>ギョウム</t>
    </rPh>
    <rPh sb="2" eb="4">
      <t>リレキ</t>
    </rPh>
    <rPh sb="6" eb="8">
      <t>ケンメイ</t>
    </rPh>
    <phoneticPr fontId="3"/>
  </si>
  <si>
    <t>契約日</t>
    <rPh sb="0" eb="3">
      <t>ケイヤクビ</t>
    </rPh>
    <phoneticPr fontId="3"/>
  </si>
  <si>
    <t>完了日</t>
    <rPh sb="0" eb="3">
      <t>カンリョウビ</t>
    </rPh>
    <phoneticPr fontId="3"/>
  </si>
  <si>
    <t>施設名称</t>
    <rPh sb="0" eb="2">
      <t>シセツ</t>
    </rPh>
    <rPh sb="2" eb="4">
      <t>メイショウ</t>
    </rPh>
    <phoneticPr fontId="3"/>
  </si>
  <si>
    <t>施設竣工日</t>
    <rPh sb="0" eb="2">
      <t>シセツ</t>
    </rPh>
    <rPh sb="2" eb="4">
      <t>シュンコウ</t>
    </rPh>
    <rPh sb="4" eb="5">
      <t>ビ</t>
    </rPh>
    <phoneticPr fontId="3"/>
  </si>
  <si>
    <t>建物用途</t>
    <rPh sb="0" eb="2">
      <t>タテモノ</t>
    </rPh>
    <rPh sb="2" eb="4">
      <t>ヨウト</t>
    </rPh>
    <phoneticPr fontId="3"/>
  </si>
  <si>
    <t>施設稼動日</t>
    <rPh sb="0" eb="2">
      <t>シセツ</t>
    </rPh>
    <rPh sb="2" eb="4">
      <t>カドウ</t>
    </rPh>
    <rPh sb="4" eb="5">
      <t>ビ</t>
    </rPh>
    <phoneticPr fontId="3"/>
  </si>
  <si>
    <t>延床面積</t>
    <phoneticPr fontId="3"/>
  </si>
  <si>
    <t>耐震対策</t>
    <rPh sb="0" eb="2">
      <t>タイシン</t>
    </rPh>
    <rPh sb="2" eb="4">
      <t>タイサク</t>
    </rPh>
    <phoneticPr fontId="3"/>
  </si>
  <si>
    <t>建物構造</t>
    <rPh sb="0" eb="2">
      <t>タテモノ</t>
    </rPh>
    <rPh sb="2" eb="4">
      <t>コウゾウ</t>
    </rPh>
    <phoneticPr fontId="3"/>
  </si>
  <si>
    <t>地下：</t>
    <rPh sb="0" eb="2">
      <t>チカ</t>
    </rPh>
    <phoneticPr fontId="3"/>
  </si>
  <si>
    <t>階　／</t>
    <phoneticPr fontId="3"/>
  </si>
  <si>
    <t>地上：</t>
    <phoneticPr fontId="3"/>
  </si>
  <si>
    <t xml:space="preserve">   階</t>
    <phoneticPr fontId="3"/>
  </si>
  <si>
    <t>①雨水浸透・雑用水利用</t>
    <phoneticPr fontId="3"/>
  </si>
  <si>
    <t>届出</t>
    <rPh sb="0" eb="2">
      <t>トドケデ</t>
    </rPh>
    <phoneticPr fontId="3"/>
  </si>
  <si>
    <t>雑用水利用・雨水浸透計画書の届出</t>
    <rPh sb="0" eb="3">
      <t>ザツヨウスイ</t>
    </rPh>
    <rPh sb="3" eb="5">
      <t>リヨウ</t>
    </rPh>
    <rPh sb="6" eb="8">
      <t>ウスイ</t>
    </rPh>
    <rPh sb="8" eb="10">
      <t>シントウ</t>
    </rPh>
    <rPh sb="10" eb="12">
      <t>ケイカク</t>
    </rPh>
    <rPh sb="12" eb="13">
      <t>ショ</t>
    </rPh>
    <rPh sb="14" eb="16">
      <t>トドケデ</t>
    </rPh>
    <phoneticPr fontId="3"/>
  </si>
  <si>
    <t>雨水流出抑制計画書の届出</t>
    <rPh sb="0" eb="2">
      <t>ウスイ</t>
    </rPh>
    <rPh sb="2" eb="4">
      <t>リュウシュツ</t>
    </rPh>
    <rPh sb="4" eb="6">
      <t>ヨクセイ</t>
    </rPh>
    <rPh sb="6" eb="8">
      <t>ケイカク</t>
    </rPh>
    <rPh sb="8" eb="9">
      <t>ショ</t>
    </rPh>
    <rPh sb="10" eb="12">
      <t>トドケデ</t>
    </rPh>
    <phoneticPr fontId="3"/>
  </si>
  <si>
    <t>概要</t>
    <rPh sb="0" eb="2">
      <t>ガイヨウ</t>
    </rPh>
    <phoneticPr fontId="3"/>
  </si>
  <si>
    <t>雨水利用</t>
    <rPh sb="0" eb="2">
      <t>ウスイ</t>
    </rPh>
    <rPh sb="2" eb="4">
      <t>リヨウ</t>
    </rPh>
    <phoneticPr fontId="3"/>
  </si>
  <si>
    <t>集水面積</t>
    <phoneticPr fontId="3"/>
  </si>
  <si>
    <t>貯留槽容量</t>
    <phoneticPr fontId="3"/>
  </si>
  <si>
    <t>m3</t>
    <phoneticPr fontId="3"/>
  </si>
  <si>
    <t>計画利用水量</t>
    <phoneticPr fontId="3"/>
  </si>
  <si>
    <t>m3/日</t>
    <rPh sb="3" eb="4">
      <t>ニチ</t>
    </rPh>
    <phoneticPr fontId="3"/>
  </si>
  <si>
    <t>雑用水用途</t>
    <phoneticPr fontId="3"/>
  </si>
  <si>
    <t>（　　　　　　　　　　　　　　　　）</t>
    <phoneticPr fontId="3"/>
  </si>
  <si>
    <t>循環水（中水）利用</t>
    <rPh sb="0" eb="2">
      <t>ジュンカン</t>
    </rPh>
    <rPh sb="2" eb="3">
      <t>スイ</t>
    </rPh>
    <rPh sb="4" eb="5">
      <t>チュウ</t>
    </rPh>
    <rPh sb="5" eb="6">
      <t>スイ</t>
    </rPh>
    <rPh sb="7" eb="9">
      <t>リヨウ</t>
    </rPh>
    <phoneticPr fontId="3"/>
  </si>
  <si>
    <t>工業用水利用</t>
    <rPh sb="0" eb="2">
      <t>コウギョウ</t>
    </rPh>
    <rPh sb="2" eb="4">
      <t>ヨウスイ</t>
    </rPh>
    <rPh sb="4" eb="6">
      <t>リヨウ</t>
    </rPh>
    <phoneticPr fontId="3"/>
  </si>
  <si>
    <t>その他・補足事項等</t>
    <rPh sb="2" eb="3">
      <t>タ</t>
    </rPh>
    <rPh sb="4" eb="6">
      <t>ホソク</t>
    </rPh>
    <rPh sb="6" eb="8">
      <t>ジコウ</t>
    </rPh>
    <rPh sb="8" eb="9">
      <t>トウ</t>
    </rPh>
    <phoneticPr fontId="3"/>
  </si>
  <si>
    <t>②緑化</t>
    <rPh sb="1" eb="3">
      <t>リョクカ</t>
    </rPh>
    <phoneticPr fontId="3"/>
  </si>
  <si>
    <t>緑化計画書の届出</t>
    <rPh sb="0" eb="2">
      <t>リョクカ</t>
    </rPh>
    <rPh sb="2" eb="4">
      <t>ケイカク</t>
    </rPh>
    <rPh sb="4" eb="5">
      <t>ショ</t>
    </rPh>
    <rPh sb="6" eb="8">
      <t>トドケデ</t>
    </rPh>
    <phoneticPr fontId="3"/>
  </si>
  <si>
    <t>地上部の緑化</t>
    <rPh sb="0" eb="2">
      <t>チジョウ</t>
    </rPh>
    <rPh sb="2" eb="3">
      <t>ブ</t>
    </rPh>
    <rPh sb="4" eb="6">
      <t>リョクカ</t>
    </rPh>
    <phoneticPr fontId="3"/>
  </si>
  <si>
    <t>地上部の緑化面積</t>
    <rPh sb="0" eb="2">
      <t>チジョウ</t>
    </rPh>
    <rPh sb="2" eb="3">
      <t>ブ</t>
    </rPh>
    <rPh sb="4" eb="6">
      <t>リョクカ</t>
    </rPh>
    <rPh sb="6" eb="8">
      <t>メンセキ</t>
    </rPh>
    <phoneticPr fontId="3"/>
  </si>
  <si>
    <t>計画</t>
    <rPh sb="0" eb="2">
      <t>ケイカク</t>
    </rPh>
    <phoneticPr fontId="3"/>
  </si>
  <si>
    <t>≧基準</t>
    <rPh sb="1" eb="3">
      <t>キジュン</t>
    </rPh>
    <phoneticPr fontId="3"/>
  </si>
  <si>
    <t>建築物上の緑化</t>
    <rPh sb="0" eb="3">
      <t>ケンチクブツ</t>
    </rPh>
    <rPh sb="3" eb="4">
      <t>ジョウ</t>
    </rPh>
    <rPh sb="5" eb="7">
      <t>リョクカ</t>
    </rPh>
    <phoneticPr fontId="3"/>
  </si>
  <si>
    <t>建築物上の緑化面積</t>
    <rPh sb="0" eb="2">
      <t>ケンチク</t>
    </rPh>
    <rPh sb="2" eb="4">
      <t>ブツジョウ</t>
    </rPh>
    <rPh sb="5" eb="7">
      <t>リョクカ</t>
    </rPh>
    <rPh sb="7" eb="9">
      <t>メンセキ</t>
    </rPh>
    <phoneticPr fontId="3"/>
  </si>
  <si>
    <t>接道部緑化</t>
    <rPh sb="0" eb="2">
      <t>セツドウ</t>
    </rPh>
    <rPh sb="2" eb="3">
      <t>ブ</t>
    </rPh>
    <rPh sb="3" eb="5">
      <t>リョクカ</t>
    </rPh>
    <phoneticPr fontId="3"/>
  </si>
  <si>
    <t>接道部緑化長さ</t>
    <rPh sb="0" eb="1">
      <t>セツ</t>
    </rPh>
    <rPh sb="1" eb="2">
      <t>ドウ</t>
    </rPh>
    <rPh sb="2" eb="3">
      <t>ブ</t>
    </rPh>
    <rPh sb="3" eb="5">
      <t>リョクカ</t>
    </rPh>
    <rPh sb="5" eb="6">
      <t>ナガ</t>
    </rPh>
    <phoneticPr fontId="3"/>
  </si>
  <si>
    <t>m</t>
    <phoneticPr fontId="3"/>
  </si>
  <si>
    <t>緑化植物の種類、規模等</t>
    <rPh sb="0" eb="2">
      <t>リョクカ</t>
    </rPh>
    <rPh sb="2" eb="4">
      <t>ショクブツ</t>
    </rPh>
    <rPh sb="5" eb="7">
      <t>シュルイ</t>
    </rPh>
    <rPh sb="8" eb="10">
      <t>キボ</t>
    </rPh>
    <rPh sb="10" eb="11">
      <t>トウ</t>
    </rPh>
    <phoneticPr fontId="3"/>
  </si>
  <si>
    <t>その他・補足事項等</t>
    <rPh sb="2" eb="3">
      <t>タ</t>
    </rPh>
    <rPh sb="4" eb="6">
      <t>ホソク</t>
    </rPh>
    <rPh sb="6" eb="9">
      <t>ジコウナド</t>
    </rPh>
    <phoneticPr fontId="3"/>
  </si>
  <si>
    <t>③省エネルギー性能</t>
    <rPh sb="1" eb="2">
      <t>ショウ</t>
    </rPh>
    <rPh sb="7" eb="9">
      <t>セイノウ</t>
    </rPh>
    <phoneticPr fontId="3"/>
  </si>
  <si>
    <t>町田市公共施設脱炭素化推進ｶﾞｲﾄﾞﾗｲﾝの適用</t>
    <rPh sb="0" eb="3">
      <t>マチダシ</t>
    </rPh>
    <rPh sb="3" eb="7">
      <t>コウキョウシセツ</t>
    </rPh>
    <rPh sb="7" eb="11">
      <t>ダツタンソカ</t>
    </rPh>
    <rPh sb="11" eb="13">
      <t>スイシン</t>
    </rPh>
    <rPh sb="22" eb="24">
      <t>テキヨウ</t>
    </rPh>
    <phoneticPr fontId="3"/>
  </si>
  <si>
    <t>2023.5　「省エネ・再エネ東京仕様の適用」→「町田市公共施設脱炭素化推進ｶﾞｲﾄﾞﾗｲﾝの適用」</t>
    <rPh sb="8" eb="9">
      <t>ショウ</t>
    </rPh>
    <rPh sb="12" eb="13">
      <t>サイ</t>
    </rPh>
    <rPh sb="15" eb="19">
      <t>トウキョウシヨウ</t>
    </rPh>
    <rPh sb="20" eb="22">
      <t>テキヨウ</t>
    </rPh>
    <rPh sb="25" eb="28">
      <t>マチダシ</t>
    </rPh>
    <rPh sb="28" eb="30">
      <t>コウキョウ</t>
    </rPh>
    <rPh sb="30" eb="32">
      <t>シセツ</t>
    </rPh>
    <rPh sb="32" eb="33">
      <t>ダツ</t>
    </rPh>
    <rPh sb="33" eb="36">
      <t>タンソカ</t>
    </rPh>
    <rPh sb="36" eb="38">
      <t>スイシン</t>
    </rPh>
    <rPh sb="47" eb="49">
      <t>テキヨウ</t>
    </rPh>
    <phoneticPr fontId="3"/>
  </si>
  <si>
    <t>省エネ法措置の届出</t>
    <rPh sb="0" eb="1">
      <t>ショウ</t>
    </rPh>
    <rPh sb="3" eb="4">
      <t>ホウ</t>
    </rPh>
    <rPh sb="4" eb="6">
      <t>ソチ</t>
    </rPh>
    <rPh sb="7" eb="9">
      <t>トドケデ</t>
    </rPh>
    <phoneticPr fontId="3"/>
  </si>
  <si>
    <t>【有の場合は、写し（データ）を添付する。】</t>
    <phoneticPr fontId="3"/>
  </si>
  <si>
    <t>用途：</t>
    <rPh sb="0" eb="2">
      <t>ヨウト</t>
    </rPh>
    <phoneticPr fontId="3"/>
  </si>
  <si>
    <t>（年間）
省エネ性能値</t>
    <rPh sb="1" eb="3">
      <t>ネンカン</t>
    </rPh>
    <rPh sb="5" eb="6">
      <t>ショウ</t>
    </rPh>
    <rPh sb="8" eb="10">
      <t>セイノウ</t>
    </rPh>
    <rPh sb="10" eb="11">
      <t>チ</t>
    </rPh>
    <phoneticPr fontId="3"/>
  </si>
  <si>
    <t>　　　PAL*　　　（旧）PAL　削減率</t>
    <rPh sb="11" eb="12">
      <t>キュウ</t>
    </rPh>
    <rPh sb="17" eb="19">
      <t>サクゲン</t>
    </rPh>
    <rPh sb="19" eb="20">
      <t>リツ</t>
    </rPh>
    <phoneticPr fontId="3"/>
  </si>
  <si>
    <t>-</t>
    <phoneticPr fontId="3"/>
  </si>
  <si>
    <t>BEI</t>
    <phoneticPr fontId="3"/>
  </si>
  <si>
    <t>年間熱負荷係数（設計）：</t>
    <rPh sb="0" eb="2">
      <t>ネンカン</t>
    </rPh>
    <rPh sb="2" eb="3">
      <t>ネツ</t>
    </rPh>
    <rPh sb="3" eb="5">
      <t>フカ</t>
    </rPh>
    <rPh sb="5" eb="7">
      <t>ケイスウ</t>
    </rPh>
    <rPh sb="8" eb="10">
      <t>セッケイ</t>
    </rPh>
    <phoneticPr fontId="3"/>
  </si>
  <si>
    <t>MＪ/㎡</t>
    <phoneticPr fontId="3"/>
  </si>
  <si>
    <t>設計一次エネルギー消費量：</t>
    <phoneticPr fontId="3"/>
  </si>
  <si>
    <t>GJ</t>
    <phoneticPr fontId="3"/>
  </si>
  <si>
    <t>年間熱負荷係数（基準）：</t>
    <rPh sb="0" eb="2">
      <t>ネンカン</t>
    </rPh>
    <rPh sb="2" eb="3">
      <t>ネツ</t>
    </rPh>
    <rPh sb="3" eb="5">
      <t>フカ</t>
    </rPh>
    <rPh sb="5" eb="7">
      <t>ケイスウ</t>
    </rPh>
    <rPh sb="8" eb="10">
      <t>キジュン</t>
    </rPh>
    <phoneticPr fontId="3"/>
  </si>
  <si>
    <t>基準一次エネルギー消費量：</t>
    <rPh sb="0" eb="2">
      <t>キジュン</t>
    </rPh>
    <phoneticPr fontId="3"/>
  </si>
  <si>
    <t>BEI/AC</t>
    <phoneticPr fontId="3"/>
  </si>
  <si>
    <t>BEI/V</t>
    <phoneticPr fontId="3"/>
  </si>
  <si>
    <t>BEI/L</t>
    <phoneticPr fontId="3"/>
  </si>
  <si>
    <t>空調消費E（設計）：</t>
    <rPh sb="0" eb="2">
      <t>クウチョウ</t>
    </rPh>
    <rPh sb="2" eb="4">
      <t>ショウヒ</t>
    </rPh>
    <rPh sb="6" eb="8">
      <t>セッケイ</t>
    </rPh>
    <phoneticPr fontId="3"/>
  </si>
  <si>
    <t>換気消費E（設計）：</t>
    <rPh sb="0" eb="2">
      <t>カンキ</t>
    </rPh>
    <rPh sb="2" eb="4">
      <t>ショウヒ</t>
    </rPh>
    <rPh sb="6" eb="8">
      <t>セッケイ</t>
    </rPh>
    <phoneticPr fontId="3"/>
  </si>
  <si>
    <t>照明消費E（設計）：</t>
    <rPh sb="0" eb="2">
      <t>ショウメイ</t>
    </rPh>
    <rPh sb="2" eb="4">
      <t>ショウヒ</t>
    </rPh>
    <rPh sb="6" eb="8">
      <t>セッケイ</t>
    </rPh>
    <phoneticPr fontId="3"/>
  </si>
  <si>
    <t>空調消費E（基準）：</t>
    <rPh sb="0" eb="2">
      <t>クウチョウ</t>
    </rPh>
    <rPh sb="2" eb="4">
      <t>ショウヒ</t>
    </rPh>
    <rPh sb="6" eb="8">
      <t>キジュン</t>
    </rPh>
    <phoneticPr fontId="3"/>
  </si>
  <si>
    <t>換気消費E（基準）：</t>
    <rPh sb="0" eb="2">
      <t>カンキ</t>
    </rPh>
    <rPh sb="2" eb="4">
      <t>ショウヒ</t>
    </rPh>
    <rPh sb="6" eb="8">
      <t>キジュン</t>
    </rPh>
    <phoneticPr fontId="3"/>
  </si>
  <si>
    <t>照明消費E（基準）：</t>
    <rPh sb="0" eb="2">
      <t>ショウメイ</t>
    </rPh>
    <rPh sb="2" eb="4">
      <t>ショウヒ</t>
    </rPh>
    <rPh sb="6" eb="8">
      <t>キジュン</t>
    </rPh>
    <phoneticPr fontId="3"/>
  </si>
  <si>
    <t>BEI/HW</t>
    <phoneticPr fontId="3"/>
  </si>
  <si>
    <t>BEI/EV</t>
    <phoneticPr fontId="3"/>
  </si>
  <si>
    <t>効率化設備</t>
    <rPh sb="0" eb="3">
      <t>コウリツカ</t>
    </rPh>
    <rPh sb="3" eb="5">
      <t>セツビ</t>
    </rPh>
    <phoneticPr fontId="3"/>
  </si>
  <si>
    <t>給湯消費E（設計）：</t>
    <rPh sb="0" eb="2">
      <t>キュウトウ</t>
    </rPh>
    <rPh sb="2" eb="4">
      <t>ショウヒ</t>
    </rPh>
    <rPh sb="6" eb="8">
      <t>セッケイ</t>
    </rPh>
    <phoneticPr fontId="3"/>
  </si>
  <si>
    <t>昇降機消費E（設計）：</t>
    <rPh sb="0" eb="3">
      <t>ショウコウキ</t>
    </rPh>
    <rPh sb="3" eb="5">
      <t>ショウヒ</t>
    </rPh>
    <rPh sb="7" eb="9">
      <t>セッケイ</t>
    </rPh>
    <phoneticPr fontId="3"/>
  </si>
  <si>
    <t>創エネルギー量（設計）：</t>
    <rPh sb="0" eb="1">
      <t>ソウ</t>
    </rPh>
    <rPh sb="6" eb="7">
      <t>リョウ</t>
    </rPh>
    <rPh sb="8" eb="10">
      <t>セッケイ</t>
    </rPh>
    <phoneticPr fontId="3"/>
  </si>
  <si>
    <t>給湯消費E（基準）：</t>
    <rPh sb="0" eb="2">
      <t>キュウトウ</t>
    </rPh>
    <rPh sb="2" eb="4">
      <t>ショウヒ</t>
    </rPh>
    <rPh sb="6" eb="8">
      <t>キジュン</t>
    </rPh>
    <phoneticPr fontId="3"/>
  </si>
  <si>
    <t>昇降機消費E（基準）：</t>
    <rPh sb="0" eb="3">
      <t>ショウコウキ</t>
    </rPh>
    <rPh sb="3" eb="5">
      <t>ショウヒ</t>
    </rPh>
    <rPh sb="7" eb="9">
      <t>キジュン</t>
    </rPh>
    <phoneticPr fontId="3"/>
  </si>
  <si>
    <t>ZEBの導入検討</t>
    <rPh sb="4" eb="6">
      <t>ドウニュウ</t>
    </rPh>
    <rPh sb="6" eb="8">
      <t>ケントウ</t>
    </rPh>
    <phoneticPr fontId="3"/>
  </si>
  <si>
    <t>ZEBの段階（見込み）</t>
    <rPh sb="4" eb="6">
      <t>ダンカイ</t>
    </rPh>
    <rPh sb="7" eb="9">
      <t>ミコ</t>
    </rPh>
    <phoneticPr fontId="3"/>
  </si>
  <si>
    <t>2023.5　「ZEBの導入検討」「ZEBの段階（見込み）」→新設</t>
    <rPh sb="12" eb="16">
      <t>ドウニュウケントウ</t>
    </rPh>
    <rPh sb="22" eb="24">
      <t>ダンカイ</t>
    </rPh>
    <rPh sb="25" eb="27">
      <t>ミコ</t>
    </rPh>
    <rPh sb="31" eb="33">
      <t>シンセツ</t>
    </rPh>
    <phoneticPr fontId="3"/>
  </si>
  <si>
    <t>ＣＡＳＢＥＥの利用</t>
    <rPh sb="7" eb="9">
      <t>リヨウ</t>
    </rPh>
    <phoneticPr fontId="3"/>
  </si>
  <si>
    <r>
      <t>CO</t>
    </r>
    <r>
      <rPr>
        <vertAlign val="subscript"/>
        <sz val="10"/>
        <rFont val="ＭＳ Ｐ明朝"/>
        <family val="1"/>
        <charset val="128"/>
      </rPr>
      <t>2</t>
    </r>
    <r>
      <rPr>
        <sz val="10"/>
        <rFont val="ＭＳ Ｐ明朝"/>
        <family val="1"/>
        <charset val="128"/>
      </rPr>
      <t>排出量</t>
    </r>
    <phoneticPr fontId="3"/>
  </si>
  <si>
    <t>kg/年㎡</t>
    <rPh sb="3" eb="4">
      <t>ネン</t>
    </rPh>
    <phoneticPr fontId="3"/>
  </si>
  <si>
    <t>ＢＥＥ値</t>
    <rPh sb="3" eb="4">
      <t>チ</t>
    </rPh>
    <phoneticPr fontId="3"/>
  </si>
  <si>
    <t>ランク</t>
    <phoneticPr fontId="3"/>
  </si>
  <si>
    <t>2023.5　「都有施設環境・コスト評価システム」→削除</t>
    <rPh sb="8" eb="12">
      <t>トユウシセツ</t>
    </rPh>
    <rPh sb="12" eb="14">
      <t>カンキョウ</t>
    </rPh>
    <rPh sb="18" eb="20">
      <t>ヒョウカ</t>
    </rPh>
    <rPh sb="26" eb="28">
      <t>サクジョ</t>
    </rPh>
    <phoneticPr fontId="3"/>
  </si>
  <si>
    <t>東京都建築物環境計画書の届出</t>
    <rPh sb="0" eb="3">
      <t>トウキョウト</t>
    </rPh>
    <rPh sb="3" eb="6">
      <t>ケンチクブツ</t>
    </rPh>
    <rPh sb="6" eb="8">
      <t>カンキョウ</t>
    </rPh>
    <rPh sb="8" eb="11">
      <t>ケイカクショ</t>
    </rPh>
    <rPh sb="12" eb="14">
      <t>トドケデ</t>
    </rPh>
    <phoneticPr fontId="3"/>
  </si>
  <si>
    <t>　【有の場合は、写し（データ）を添付する。】</t>
    <phoneticPr fontId="3"/>
  </si>
  <si>
    <t>環境性能</t>
    <rPh sb="0" eb="2">
      <t>カンキョウ</t>
    </rPh>
    <rPh sb="2" eb="4">
      <t>セイノウ</t>
    </rPh>
    <phoneticPr fontId="3"/>
  </si>
  <si>
    <t>建築物の熱負荷の低減</t>
    <rPh sb="0" eb="3">
      <t>ケンチクブツ</t>
    </rPh>
    <rPh sb="4" eb="5">
      <t>ネツ</t>
    </rPh>
    <rPh sb="5" eb="7">
      <t>フカ</t>
    </rPh>
    <rPh sb="8" eb="10">
      <t>テイゲン</t>
    </rPh>
    <phoneticPr fontId="3"/>
  </si>
  <si>
    <t>段階</t>
    <rPh sb="0" eb="2">
      <t>ダンカイ</t>
    </rPh>
    <phoneticPr fontId="3"/>
  </si>
  <si>
    <t>%</t>
    <phoneticPr fontId="3"/>
  </si>
  <si>
    <t>⇔段階3基準</t>
    <rPh sb="1" eb="3">
      <t>ダンカイ</t>
    </rPh>
    <rPh sb="4" eb="6">
      <t>キジュン</t>
    </rPh>
    <phoneticPr fontId="3"/>
  </si>
  <si>
    <t>再生可能エネルギー利用</t>
    <rPh sb="0" eb="2">
      <t>サイセイ</t>
    </rPh>
    <rPh sb="2" eb="4">
      <t>カノウ</t>
    </rPh>
    <rPh sb="9" eb="11">
      <t>リヨウ</t>
    </rPh>
    <phoneticPr fontId="3"/>
  </si>
  <si>
    <t>概要：</t>
    <rPh sb="0" eb="2">
      <t>ガイヨウ</t>
    </rPh>
    <phoneticPr fontId="3"/>
  </si>
  <si>
    <t>kW</t>
    <phoneticPr fontId="3"/>
  </si>
  <si>
    <t>省エネルギーシステム</t>
    <rPh sb="0" eb="1">
      <t>ショウ</t>
    </rPh>
    <phoneticPr fontId="3"/>
  </si>
  <si>
    <t>ERR</t>
    <phoneticPr fontId="3"/>
  </si>
  <si>
    <t>再生可能エネルギーの利用の割合</t>
    <rPh sb="0" eb="2">
      <t>サイセイ</t>
    </rPh>
    <rPh sb="2" eb="4">
      <t>カノウ</t>
    </rPh>
    <rPh sb="10" eb="12">
      <t>リヨウ</t>
    </rPh>
    <rPh sb="13" eb="15">
      <t>ワリアイ</t>
    </rPh>
    <phoneticPr fontId="3"/>
  </si>
  <si>
    <t>割合：</t>
    <rPh sb="0" eb="2">
      <t>ワリアイ</t>
    </rPh>
    <phoneticPr fontId="3"/>
  </si>
  <si>
    <t>⇔再生可能エネルギー年間発電電力量／年間電力消費量</t>
    <rPh sb="1" eb="3">
      <t>サイセイ</t>
    </rPh>
    <rPh sb="3" eb="5">
      <t>カノウ</t>
    </rPh>
    <rPh sb="10" eb="12">
      <t>ネンカン</t>
    </rPh>
    <rPh sb="12" eb="14">
      <t>ハツデン</t>
    </rPh>
    <rPh sb="14" eb="16">
      <t>デンリョク</t>
    </rPh>
    <rPh sb="16" eb="17">
      <t>リョウ</t>
    </rPh>
    <rPh sb="18" eb="20">
      <t>ネンカン</t>
    </rPh>
    <rPh sb="20" eb="22">
      <t>デンリョク</t>
    </rPh>
    <rPh sb="22" eb="25">
      <t>ショウヒリョウ</t>
    </rPh>
    <phoneticPr fontId="3"/>
  </si>
  <si>
    <t>その他・
補足事項等</t>
    <rPh sb="2" eb="3">
      <t>タ</t>
    </rPh>
    <rPh sb="5" eb="7">
      <t>ホソク</t>
    </rPh>
    <rPh sb="7" eb="10">
      <t>ジコウナド</t>
    </rPh>
    <phoneticPr fontId="3"/>
  </si>
  <si>
    <t>ZEB</t>
    <phoneticPr fontId="3"/>
  </si>
  <si>
    <t>Nearly ZEB</t>
    <phoneticPr fontId="3"/>
  </si>
  <si>
    <t>ZEB Ready</t>
    <phoneticPr fontId="3"/>
  </si>
  <si>
    <t>ZEB Oriented</t>
    <phoneticPr fontId="3"/>
  </si>
  <si>
    <t>環境配慮チェックシート（2024.4町田市版）</t>
    <phoneticPr fontId="3"/>
  </si>
  <si>
    <t>2/2</t>
    <phoneticPr fontId="3"/>
  </si>
  <si>
    <t>④エネルギーシステム</t>
    <phoneticPr fontId="3"/>
  </si>
  <si>
    <t>再生可能エネルギー
[仕様・適用範囲等]
（例：太陽光、太陽熱、自然換気ｼｽﾃﾑ、ｸｰﾙﾋｰﾄﾋﾟｯﾄ、地中熱利用、ﾊﾞｲｵﾏｽ）</t>
    <rPh sb="0" eb="2">
      <t>サイセイ</t>
    </rPh>
    <rPh sb="2" eb="4">
      <t>カノウ</t>
    </rPh>
    <rPh sb="11" eb="13">
      <t>シヨウ</t>
    </rPh>
    <rPh sb="14" eb="16">
      <t>テキヨウ</t>
    </rPh>
    <rPh sb="16" eb="18">
      <t>ハンイ</t>
    </rPh>
    <rPh sb="18" eb="19">
      <t>トウ</t>
    </rPh>
    <rPh sb="22" eb="23">
      <t>レイ</t>
    </rPh>
    <rPh sb="24" eb="26">
      <t>タイヨウ</t>
    </rPh>
    <rPh sb="26" eb="27">
      <t>コウ</t>
    </rPh>
    <rPh sb="28" eb="31">
      <t>タイヨウネツ</t>
    </rPh>
    <rPh sb="32" eb="34">
      <t>シゼン</t>
    </rPh>
    <rPh sb="34" eb="36">
      <t>カンキ</t>
    </rPh>
    <rPh sb="52" eb="54">
      <t>チチュウ</t>
    </rPh>
    <rPh sb="54" eb="55">
      <t>ネツ</t>
    </rPh>
    <rPh sb="55" eb="57">
      <t>リヨウ</t>
    </rPh>
    <phoneticPr fontId="3"/>
  </si>
  <si>
    <t>排熱回収
（例：コージェネレーション、燃料電池）</t>
    <rPh sb="0" eb="2">
      <t>ハイネツ</t>
    </rPh>
    <rPh sb="2" eb="4">
      <t>カイシュウ</t>
    </rPh>
    <phoneticPr fontId="3"/>
  </si>
  <si>
    <t>電力ピーク対策</t>
    <rPh sb="0" eb="2">
      <t>デンリョク</t>
    </rPh>
    <rPh sb="5" eb="7">
      <t>タイサク</t>
    </rPh>
    <phoneticPr fontId="3"/>
  </si>
  <si>
    <t>地域冷暖房の利用
（環境計画書制度：地域における省エネルギー）</t>
    <rPh sb="0" eb="2">
      <t>チイキ</t>
    </rPh>
    <rPh sb="2" eb="5">
      <t>レイダンボウ</t>
    </rPh>
    <rPh sb="6" eb="8">
      <t>リヨウ</t>
    </rPh>
    <rPh sb="10" eb="12">
      <t>カンキョウ</t>
    </rPh>
    <rPh sb="12" eb="15">
      <t>ケイカクショ</t>
    </rPh>
    <rPh sb="15" eb="17">
      <t>セイド</t>
    </rPh>
    <phoneticPr fontId="3"/>
  </si>
  <si>
    <t>最適運用のための計量及びエネルギー管理システム
（環境計画書制度：効率的な運用の仕組み）</t>
    <rPh sb="0" eb="2">
      <t>サイテキ</t>
    </rPh>
    <rPh sb="2" eb="4">
      <t>ウンヨウ</t>
    </rPh>
    <rPh sb="8" eb="10">
      <t>ケイリョウ</t>
    </rPh>
    <rPh sb="10" eb="11">
      <t>オヨ</t>
    </rPh>
    <rPh sb="17" eb="19">
      <t>カンリ</t>
    </rPh>
    <rPh sb="25" eb="27">
      <t>カンキョウ</t>
    </rPh>
    <rPh sb="27" eb="30">
      <t>ケイカクショ</t>
    </rPh>
    <rPh sb="30" eb="32">
      <t>セイド</t>
    </rPh>
    <phoneticPr fontId="3"/>
  </si>
  <si>
    <t>⑤資源</t>
    <rPh sb="1" eb="3">
      <t>シゲン</t>
    </rPh>
    <phoneticPr fontId="3"/>
  </si>
  <si>
    <t>エコマテリアル（環境に優しい素材）の使用</t>
    <phoneticPr fontId="3"/>
  </si>
  <si>
    <t>環境物品等（特別品目）チェックリストの作成</t>
    <rPh sb="0" eb="2">
      <t>カンキョウ</t>
    </rPh>
    <rPh sb="2" eb="4">
      <t>ブッピン</t>
    </rPh>
    <rPh sb="4" eb="5">
      <t>トウ</t>
    </rPh>
    <rPh sb="6" eb="8">
      <t>トクベツ</t>
    </rPh>
    <rPh sb="8" eb="10">
      <t>ヒンモク</t>
    </rPh>
    <rPh sb="19" eb="21">
      <t>サクセイ</t>
    </rPh>
    <phoneticPr fontId="3"/>
  </si>
  <si>
    <t>環境物品等（特定調達品目）チェックリストの作成</t>
    <rPh sb="0" eb="2">
      <t>カンキョウ</t>
    </rPh>
    <rPh sb="2" eb="4">
      <t>ブッピン</t>
    </rPh>
    <rPh sb="4" eb="5">
      <t>トウ</t>
    </rPh>
    <rPh sb="6" eb="8">
      <t>トクテイ</t>
    </rPh>
    <rPh sb="8" eb="10">
      <t>チョウタツ</t>
    </rPh>
    <rPh sb="10" eb="12">
      <t>ヒンモク</t>
    </rPh>
    <rPh sb="21" eb="23">
      <t>サクセイ</t>
    </rPh>
    <phoneticPr fontId="3"/>
  </si>
  <si>
    <t>環境物品等（調達推進品目）チェックリストの作成</t>
    <rPh sb="0" eb="2">
      <t>カンキョウ</t>
    </rPh>
    <rPh sb="2" eb="4">
      <t>ブッピン</t>
    </rPh>
    <rPh sb="4" eb="5">
      <t>トウ</t>
    </rPh>
    <rPh sb="6" eb="8">
      <t>チョウタツ</t>
    </rPh>
    <rPh sb="8" eb="10">
      <t>スイシン</t>
    </rPh>
    <rPh sb="10" eb="12">
      <t>ヒンモク</t>
    </rPh>
    <rPh sb="21" eb="23">
      <t>サクセイ</t>
    </rPh>
    <phoneticPr fontId="3"/>
  </si>
  <si>
    <t>建設資材（再生材）利用促進</t>
    <rPh sb="0" eb="2">
      <t>ケンセツ</t>
    </rPh>
    <rPh sb="2" eb="4">
      <t>シザイ</t>
    </rPh>
    <rPh sb="5" eb="7">
      <t>サイセイ</t>
    </rPh>
    <rPh sb="7" eb="8">
      <t>ザイ</t>
    </rPh>
    <rPh sb="9" eb="11">
      <t>リヨウ</t>
    </rPh>
    <rPh sb="11" eb="13">
      <t>ソクシン</t>
    </rPh>
    <phoneticPr fontId="3"/>
  </si>
  <si>
    <t>リサイクル計画書の作成</t>
    <rPh sb="5" eb="8">
      <t>ケイカクショ</t>
    </rPh>
    <rPh sb="9" eb="11">
      <t>サクセイ</t>
    </rPh>
    <phoneticPr fontId="3"/>
  </si>
  <si>
    <t>⑥建築</t>
    <rPh sb="1" eb="3">
      <t>ケンチク</t>
    </rPh>
    <phoneticPr fontId="3"/>
  </si>
  <si>
    <t>工夫
建物の</t>
    <rPh sb="3" eb="5">
      <t>タテモノ</t>
    </rPh>
    <phoneticPr fontId="3"/>
  </si>
  <si>
    <t>自然採光</t>
    <rPh sb="0" eb="2">
      <t>シゼン</t>
    </rPh>
    <rPh sb="2" eb="4">
      <t>サイコウ</t>
    </rPh>
    <phoneticPr fontId="3"/>
  </si>
  <si>
    <t>概要[適用箇所]：</t>
    <rPh sb="0" eb="2">
      <t>ガイヨウ</t>
    </rPh>
    <rPh sb="3" eb="5">
      <t>テキヨウ</t>
    </rPh>
    <rPh sb="5" eb="7">
      <t>カショ</t>
    </rPh>
    <phoneticPr fontId="3"/>
  </si>
  <si>
    <t>自然通風</t>
    <rPh sb="0" eb="2">
      <t>シゼン</t>
    </rPh>
    <rPh sb="2" eb="4">
      <t>ツウフウ</t>
    </rPh>
    <phoneticPr fontId="3"/>
  </si>
  <si>
    <t>建物配置</t>
    <rPh sb="0" eb="2">
      <t>タテモノ</t>
    </rPh>
    <rPh sb="2" eb="4">
      <t>ハイチ</t>
    </rPh>
    <phoneticPr fontId="3"/>
  </si>
  <si>
    <t>日射遮蔽</t>
    <rPh sb="0" eb="2">
      <t>ニッシャ</t>
    </rPh>
    <rPh sb="2" eb="4">
      <t>シャヘイ</t>
    </rPh>
    <phoneticPr fontId="3"/>
  </si>
  <si>
    <t>断熱対策</t>
    <rPh sb="0" eb="2">
      <t>ダンネツ</t>
    </rPh>
    <rPh sb="2" eb="4">
      <t>タイサク</t>
    </rPh>
    <phoneticPr fontId="3"/>
  </si>
  <si>
    <t>屋根</t>
    <rPh sb="0" eb="2">
      <t>ヤネ</t>
    </rPh>
    <phoneticPr fontId="3"/>
  </si>
  <si>
    <t>断熱材種類：</t>
    <rPh sb="0" eb="3">
      <t>ダンネツザイ</t>
    </rPh>
    <rPh sb="3" eb="5">
      <t>シュルイ</t>
    </rPh>
    <phoneticPr fontId="3"/>
  </si>
  <si>
    <t>厚さ：</t>
    <rPh sb="0" eb="1">
      <t>アツ</t>
    </rPh>
    <phoneticPr fontId="3"/>
  </si>
  <si>
    <t>mm</t>
    <phoneticPr fontId="3"/>
  </si>
  <si>
    <t>外壁</t>
    <rPh sb="0" eb="2">
      <t>ガイヘキ</t>
    </rPh>
    <phoneticPr fontId="3"/>
  </si>
  <si>
    <t>床</t>
    <rPh sb="0" eb="1">
      <t>ユカ</t>
    </rPh>
    <phoneticPr fontId="3"/>
  </si>
  <si>
    <t>窓ガラス</t>
    <rPh sb="0" eb="1">
      <t>マド</t>
    </rPh>
    <phoneticPr fontId="3"/>
  </si>
  <si>
    <t>ガラス種類：</t>
    <rPh sb="3" eb="5">
      <t>シュルイ</t>
    </rPh>
    <phoneticPr fontId="3"/>
  </si>
  <si>
    <t>⑦空気調和設備</t>
    <rPh sb="1" eb="3">
      <t>クウキ</t>
    </rPh>
    <rPh sb="3" eb="5">
      <t>チョウワ</t>
    </rPh>
    <rPh sb="5" eb="7">
      <t>セツビ</t>
    </rPh>
    <phoneticPr fontId="3"/>
  </si>
  <si>
    <t>空調面積</t>
    <rPh sb="0" eb="2">
      <t>クウチョウ</t>
    </rPh>
    <rPh sb="2" eb="4">
      <t>メンセキ</t>
    </rPh>
    <phoneticPr fontId="3"/>
  </si>
  <si>
    <t>冷房負荷</t>
    <rPh sb="0" eb="2">
      <t>レイボウ</t>
    </rPh>
    <rPh sb="2" eb="4">
      <t>フカ</t>
    </rPh>
    <phoneticPr fontId="3"/>
  </si>
  <si>
    <t>ｋW／ｈ㎡（空調面積）</t>
    <phoneticPr fontId="3"/>
  </si>
  <si>
    <t>空調時間</t>
    <rPh sb="0" eb="2">
      <t>クウチョウ</t>
    </rPh>
    <rPh sb="2" eb="4">
      <t>ジカン</t>
    </rPh>
    <phoneticPr fontId="3"/>
  </si>
  <si>
    <t>h/日</t>
    <rPh sb="2" eb="3">
      <t>ニチ</t>
    </rPh>
    <phoneticPr fontId="3"/>
  </si>
  <si>
    <t>暖房負荷</t>
    <rPh sb="0" eb="2">
      <t>ダンボウ</t>
    </rPh>
    <rPh sb="2" eb="4">
      <t>フカ</t>
    </rPh>
    <phoneticPr fontId="3"/>
  </si>
  <si>
    <t>空調方式[制御方式]</t>
    <rPh sb="0" eb="2">
      <t>クウチョウ</t>
    </rPh>
    <rPh sb="2" eb="4">
      <t>ホウシキ</t>
    </rPh>
    <phoneticPr fontId="3"/>
  </si>
  <si>
    <r>
      <t xml:space="preserve">熱源機器（代表的なもの）      </t>
    </r>
    <r>
      <rPr>
        <sz val="8"/>
        <rFont val="ＭＳ Ｐ明朝"/>
        <family val="1"/>
        <charset val="128"/>
      </rPr>
      <t>※注  ビルマルチ型エアコンは、室外機ユニットごとに室内機の台数を記入</t>
    </r>
    <rPh sb="0" eb="2">
      <t>ネツゲン</t>
    </rPh>
    <rPh sb="2" eb="4">
      <t>キキ</t>
    </rPh>
    <rPh sb="5" eb="7">
      <t>ダイヒョウ</t>
    </rPh>
    <rPh sb="7" eb="8">
      <t>テキ</t>
    </rPh>
    <rPh sb="19" eb="20">
      <t>チュウ</t>
    </rPh>
    <rPh sb="27" eb="28">
      <t>カタ</t>
    </rPh>
    <rPh sb="34" eb="37">
      <t>シツガイキ</t>
    </rPh>
    <rPh sb="44" eb="47">
      <t>シツナイキ</t>
    </rPh>
    <rPh sb="48" eb="50">
      <t>ダイスウ</t>
    </rPh>
    <rPh sb="51" eb="53">
      <t>キニュウ</t>
    </rPh>
    <phoneticPr fontId="3"/>
  </si>
  <si>
    <t>種類</t>
    <rPh sb="0" eb="2">
      <t>シュルイ</t>
    </rPh>
    <phoneticPr fontId="3"/>
  </si>
  <si>
    <t>能力（[kW] ・ [COP]）</t>
    <rPh sb="0" eb="2">
      <t>ノウリョク</t>
    </rPh>
    <phoneticPr fontId="3"/>
  </si>
  <si>
    <t>・</t>
    <phoneticPr fontId="3"/>
  </si>
  <si>
    <t>台数</t>
    <rPh sb="0" eb="2">
      <t>ダイスウ</t>
    </rPh>
    <phoneticPr fontId="3"/>
  </si>
  <si>
    <t>冷媒</t>
    <rPh sb="0" eb="2">
      <t>レイバイ</t>
    </rPh>
    <phoneticPr fontId="3"/>
  </si>
  <si>
    <t>⑧電気設備</t>
    <rPh sb="1" eb="3">
      <t>デンキ</t>
    </rPh>
    <rPh sb="3" eb="5">
      <t>セツビ</t>
    </rPh>
    <phoneticPr fontId="3"/>
  </si>
  <si>
    <t>契約電力</t>
    <rPh sb="0" eb="2">
      <t>ケイヤク</t>
    </rPh>
    <rPh sb="2" eb="4">
      <t>デンリョク</t>
    </rPh>
    <phoneticPr fontId="3"/>
  </si>
  <si>
    <t>ｋW</t>
    <phoneticPr fontId="3"/>
  </si>
  <si>
    <t>変圧器設備[容量、効率、基準達成率、台数]</t>
    <rPh sb="0" eb="3">
      <t>ヘンアツキ</t>
    </rPh>
    <rPh sb="3" eb="5">
      <t>セツビ</t>
    </rPh>
    <rPh sb="6" eb="8">
      <t>ヨウリョウ</t>
    </rPh>
    <rPh sb="9" eb="11">
      <t>コウリツ</t>
    </rPh>
    <rPh sb="12" eb="14">
      <t>キジュン</t>
    </rPh>
    <rPh sb="14" eb="16">
      <t>タッセイ</t>
    </rPh>
    <rPh sb="16" eb="17">
      <t>リツ</t>
    </rPh>
    <rPh sb="18" eb="20">
      <t>ダイスウ</t>
    </rPh>
    <phoneticPr fontId="3"/>
  </si>
  <si>
    <t>非常用発電設備</t>
    <rPh sb="0" eb="3">
      <t>ヒジョウヨウ</t>
    </rPh>
    <rPh sb="3" eb="5">
      <t>ハツデン</t>
    </rPh>
    <rPh sb="5" eb="7">
      <t>セツビ</t>
    </rPh>
    <phoneticPr fontId="3"/>
  </si>
  <si>
    <t>種類：</t>
    <rPh sb="0" eb="2">
      <t>シュルイ</t>
    </rPh>
    <phoneticPr fontId="3"/>
  </si>
  <si>
    <t>（　　　　　　　　　　　）</t>
    <phoneticPr fontId="3"/>
  </si>
  <si>
    <t>発電電力</t>
    <rPh sb="0" eb="2">
      <t>ハツデン</t>
    </rPh>
    <rPh sb="2" eb="4">
      <t>デンリョク</t>
    </rPh>
    <phoneticPr fontId="3"/>
  </si>
  <si>
    <t>ｋＷ</t>
    <phoneticPr fontId="3"/>
  </si>
  <si>
    <t>高効率型照明器具[主な適用箇所、照明制御]</t>
    <rPh sb="0" eb="4">
      <t>コウコウリツガタ</t>
    </rPh>
    <rPh sb="4" eb="6">
      <t>ショウメイ</t>
    </rPh>
    <rPh sb="6" eb="8">
      <t>キグ</t>
    </rPh>
    <rPh sb="9" eb="10">
      <t>オモ</t>
    </rPh>
    <rPh sb="11" eb="13">
      <t>テキヨウ</t>
    </rPh>
    <rPh sb="13" eb="15">
      <t>カショ</t>
    </rPh>
    <phoneticPr fontId="3"/>
  </si>
  <si>
    <t>⑨衛生設備</t>
    <rPh sb="1" eb="3">
      <t>エイセイ</t>
    </rPh>
    <rPh sb="3" eb="5">
      <t>セツビ</t>
    </rPh>
    <phoneticPr fontId="3"/>
  </si>
  <si>
    <t>給水方式</t>
    <rPh sb="0" eb="2">
      <t>キュウスイ</t>
    </rPh>
    <rPh sb="2" eb="4">
      <t>ホウシキ</t>
    </rPh>
    <phoneticPr fontId="3"/>
  </si>
  <si>
    <t>受水槽容量</t>
    <rPh sb="0" eb="1">
      <t>ジュ</t>
    </rPh>
    <rPh sb="1" eb="3">
      <t>スイソウ</t>
    </rPh>
    <rPh sb="3" eb="5">
      <t>ヨウリョウ</t>
    </rPh>
    <phoneticPr fontId="3"/>
  </si>
  <si>
    <r>
      <t>ｍ</t>
    </r>
    <r>
      <rPr>
        <vertAlign val="superscript"/>
        <sz val="10"/>
        <rFont val="ＭＳ Ｐ明朝"/>
        <family val="1"/>
        <charset val="128"/>
      </rPr>
      <t>3</t>
    </r>
    <phoneticPr fontId="3"/>
  </si>
  <si>
    <t>給湯方式[給湯能力、台数]</t>
    <rPh sb="0" eb="2">
      <t>キュウトウ</t>
    </rPh>
    <rPh sb="2" eb="4">
      <t>ホウシキ</t>
    </rPh>
    <rPh sb="5" eb="7">
      <t>キュウトウ</t>
    </rPh>
    <rPh sb="7" eb="9">
      <t>ノウリョク</t>
    </rPh>
    <rPh sb="10" eb="12">
      <t>ダイスウ</t>
    </rPh>
    <phoneticPr fontId="3"/>
  </si>
  <si>
    <t>消火設備ガス種類</t>
    <rPh sb="0" eb="2">
      <t>ショウカ</t>
    </rPh>
    <rPh sb="2" eb="4">
      <t>セツビ</t>
    </rPh>
    <rPh sb="6" eb="8">
      <t>シュルイ</t>
    </rPh>
    <phoneticPr fontId="3"/>
  </si>
  <si>
    <t>節水衛生器具の導入</t>
    <rPh sb="0" eb="2">
      <t>セッスイ</t>
    </rPh>
    <rPh sb="2" eb="4">
      <t>エイセイ</t>
    </rPh>
    <rPh sb="4" eb="6">
      <t>キグ</t>
    </rPh>
    <rPh sb="7" eb="9">
      <t>ドウニュウ</t>
    </rPh>
    <phoneticPr fontId="3"/>
  </si>
  <si>
    <t>自動水栓の採用（洗面用、手洗用）</t>
    <rPh sb="0" eb="2">
      <t>ジドウ</t>
    </rPh>
    <rPh sb="2" eb="4">
      <t>ミズセン</t>
    </rPh>
    <rPh sb="5" eb="7">
      <t>サイヨウ</t>
    </rPh>
    <phoneticPr fontId="3"/>
  </si>
  <si>
    <t>自動洗浄小便器　洗浄水量4L/回以下</t>
    <rPh sb="0" eb="2">
      <t>ジドウ</t>
    </rPh>
    <rPh sb="2" eb="4">
      <t>センジョウ</t>
    </rPh>
    <rPh sb="4" eb="7">
      <t>ショウベンキ</t>
    </rPh>
    <rPh sb="8" eb="10">
      <t>センジョウ</t>
    </rPh>
    <rPh sb="10" eb="12">
      <t>スイリョウ</t>
    </rPh>
    <rPh sb="15" eb="16">
      <t>カイ</t>
    </rPh>
    <rPh sb="16" eb="18">
      <t>イカ</t>
    </rPh>
    <phoneticPr fontId="3"/>
  </si>
  <si>
    <t>洗浄水量</t>
    <phoneticPr fontId="3"/>
  </si>
  <si>
    <t>L/回</t>
    <phoneticPr fontId="3"/>
  </si>
  <si>
    <t>洋風便器　洗浄水量6.5L/回以下</t>
    <rPh sb="0" eb="2">
      <t>ヨウフウ</t>
    </rPh>
    <rPh sb="2" eb="4">
      <t>ベンキ</t>
    </rPh>
    <rPh sb="5" eb="7">
      <t>センジョウ</t>
    </rPh>
    <rPh sb="7" eb="9">
      <t>スイリョウ</t>
    </rPh>
    <phoneticPr fontId="3"/>
  </si>
  <si>
    <t>⑩昇降機</t>
    <rPh sb="1" eb="4">
      <t>ショウコウキ</t>
    </rPh>
    <phoneticPr fontId="3"/>
  </si>
  <si>
    <t>方式</t>
    <rPh sb="0" eb="2">
      <t>ホウシキ</t>
    </rPh>
    <phoneticPr fontId="3"/>
  </si>
  <si>
    <t>形式・台数</t>
    <rPh sb="0" eb="2">
      <t>ケイシキ</t>
    </rPh>
    <rPh sb="3" eb="5">
      <t>ダイスウ</t>
    </rPh>
    <phoneticPr fontId="3"/>
  </si>
  <si>
    <t>制御方式</t>
    <rPh sb="0" eb="2">
      <t>セイギョ</t>
    </rPh>
    <rPh sb="2" eb="4">
      <t>ホウシキ</t>
    </rPh>
    <phoneticPr fontId="3"/>
  </si>
  <si>
    <t>その他・補足事項</t>
    <rPh sb="2" eb="3">
      <t>タ</t>
    </rPh>
    <rPh sb="4" eb="6">
      <t>ホソク</t>
    </rPh>
    <rPh sb="6" eb="8">
      <t>ジコウ</t>
    </rPh>
    <phoneticPr fontId="3"/>
  </si>
  <si>
    <t>注 1</t>
    <rPh sb="0" eb="1">
      <t>チュウ</t>
    </rPh>
    <phoneticPr fontId="3"/>
  </si>
  <si>
    <t>本チェックシートは、省エネ法措置の届出等の対象となる施設単位毎に作成して下さい。（届出なしの場合も該当する項目を記載。）</t>
    <rPh sb="0" eb="1">
      <t>ホン</t>
    </rPh>
    <rPh sb="10" eb="11">
      <t>ショウ</t>
    </rPh>
    <rPh sb="13" eb="14">
      <t>ホウ</t>
    </rPh>
    <rPh sb="14" eb="16">
      <t>ソチ</t>
    </rPh>
    <rPh sb="17" eb="20">
      <t>トドケデナド</t>
    </rPh>
    <rPh sb="21" eb="23">
      <t>タイショウ</t>
    </rPh>
    <rPh sb="26" eb="28">
      <t>シセツ</t>
    </rPh>
    <rPh sb="28" eb="30">
      <t>タンイ</t>
    </rPh>
    <rPh sb="30" eb="31">
      <t>ゴト</t>
    </rPh>
    <rPh sb="32" eb="34">
      <t>サクセイ</t>
    </rPh>
    <rPh sb="36" eb="37">
      <t>クダ</t>
    </rPh>
    <rPh sb="49" eb="51">
      <t>ガイトウ</t>
    </rPh>
    <rPh sb="53" eb="55">
      <t>コウモク</t>
    </rPh>
    <rPh sb="56" eb="58">
      <t>キサイ</t>
    </rPh>
    <phoneticPr fontId="3"/>
  </si>
  <si>
    <t>チェックボックス（”□”）へのチェック及び着色項目についての内容入力を行って下さい。</t>
    <rPh sb="19" eb="20">
      <t>オヨ</t>
    </rPh>
    <rPh sb="21" eb="23">
      <t>チャクショク</t>
    </rPh>
    <rPh sb="23" eb="25">
      <t>コウモク</t>
    </rPh>
    <rPh sb="30" eb="32">
      <t>ナイヨウ</t>
    </rPh>
    <rPh sb="32" eb="34">
      <t>ニュウリョク</t>
    </rPh>
    <rPh sb="35" eb="36">
      <t>オコナ</t>
    </rPh>
    <rPh sb="38" eb="39">
      <t>クダ</t>
    </rPh>
    <phoneticPr fontId="3"/>
  </si>
  <si>
    <t>改修設計及び改修工事の場合、既存建物に関する事項は、記入しないで下さい。</t>
    <rPh sb="0" eb="2">
      <t>カイシュウ</t>
    </rPh>
    <rPh sb="2" eb="4">
      <t>セッケイ</t>
    </rPh>
    <rPh sb="4" eb="5">
      <t>オヨ</t>
    </rPh>
    <rPh sb="6" eb="8">
      <t>カイシュウ</t>
    </rPh>
    <rPh sb="8" eb="10">
      <t>コウジ</t>
    </rPh>
    <rPh sb="11" eb="13">
      <t>バアイ</t>
    </rPh>
    <rPh sb="14" eb="16">
      <t>キゾン</t>
    </rPh>
    <rPh sb="16" eb="18">
      <t>タテモノ</t>
    </rPh>
    <rPh sb="19" eb="20">
      <t>カン</t>
    </rPh>
    <rPh sb="22" eb="24">
      <t>ジコウ</t>
    </rPh>
    <rPh sb="26" eb="28">
      <t>キニュウ</t>
    </rPh>
    <rPh sb="32" eb="33">
      <t>クダ</t>
    </rPh>
    <phoneticPr fontId="3"/>
  </si>
  <si>
    <t>使　用　車　報　告　書</t>
    <rPh sb="0" eb="1">
      <t>ツカ</t>
    </rPh>
    <rPh sb="2" eb="3">
      <t>ヨウ</t>
    </rPh>
    <rPh sb="4" eb="5">
      <t>クルマ</t>
    </rPh>
    <rPh sb="6" eb="7">
      <t>ホウ</t>
    </rPh>
    <rPh sb="8" eb="9">
      <t>コク</t>
    </rPh>
    <rPh sb="10" eb="11">
      <t>ショ</t>
    </rPh>
    <phoneticPr fontId="3"/>
  </si>
  <si>
    <t>―　ディーゼル車規制適合車による配送　―</t>
    <rPh sb="7" eb="8">
      <t>シャ</t>
    </rPh>
    <rPh sb="8" eb="10">
      <t>キセイ</t>
    </rPh>
    <rPh sb="10" eb="12">
      <t>テキゴウ</t>
    </rPh>
    <rPh sb="12" eb="13">
      <t>シャ</t>
    </rPh>
    <rPh sb="16" eb="18">
      <t>ハイソウ</t>
    </rPh>
    <phoneticPr fontId="3"/>
  </si>
  <si>
    <t>提出日　　　　　　　年　　　月　　　日</t>
    <phoneticPr fontId="3"/>
  </si>
  <si>
    <t>契約件名</t>
    <rPh sb="0" eb="2">
      <t>ケイヤク</t>
    </rPh>
    <rPh sb="2" eb="4">
      <t>ケンメイ</t>
    </rPh>
    <phoneticPr fontId="3"/>
  </si>
  <si>
    <t>社   名</t>
    <rPh sb="0" eb="1">
      <t>シャ</t>
    </rPh>
    <rPh sb="4" eb="5">
      <t>メイ</t>
    </rPh>
    <phoneticPr fontId="3"/>
  </si>
  <si>
    <t>Tel：</t>
    <phoneticPr fontId="3"/>
  </si>
  <si>
    <t>使用者</t>
    <rPh sb="0" eb="3">
      <t>シヨウシャ</t>
    </rPh>
    <phoneticPr fontId="3"/>
  </si>
  <si>
    <t>※　受託者と異なる場合に</t>
    <phoneticPr fontId="3"/>
  </si>
  <si>
    <t>車両使用日</t>
    <phoneticPr fontId="3"/>
  </si>
  <si>
    <t>～</t>
    <phoneticPr fontId="3"/>
  </si>
  <si>
    <t>担当部署</t>
    <rPh sb="0" eb="2">
      <t>タントウ</t>
    </rPh>
    <phoneticPr fontId="3"/>
  </si>
  <si>
    <t>町田市</t>
    <rPh sb="0" eb="3">
      <t>マチダシ</t>
    </rPh>
    <phoneticPr fontId="3"/>
  </si>
  <si>
    <t>財務</t>
    <rPh sb="0" eb="2">
      <t>ザイム</t>
    </rPh>
    <phoneticPr fontId="3"/>
  </si>
  <si>
    <t>部</t>
    <rPh sb="0" eb="1">
      <t>ブ</t>
    </rPh>
    <phoneticPr fontId="3"/>
  </si>
  <si>
    <t>営繕</t>
    <rPh sb="0" eb="2">
      <t>エイゼン</t>
    </rPh>
    <phoneticPr fontId="3"/>
  </si>
  <si>
    <t>課</t>
    <rPh sb="0" eb="1">
      <t>カ</t>
    </rPh>
    <phoneticPr fontId="3"/>
  </si>
  <si>
    <t>車両ナンバー</t>
    <phoneticPr fontId="3"/>
  </si>
  <si>
    <t>使用車両</t>
    <rPh sb="0" eb="2">
      <t>シヨウ</t>
    </rPh>
    <rPh sb="2" eb="4">
      <t>シャリョウ</t>
    </rPh>
    <phoneticPr fontId="3"/>
  </si>
  <si>
    <t xml:space="preserve">※　該当するものを○で </t>
    <rPh sb="2" eb="4">
      <t>ガイトウ</t>
    </rPh>
    <phoneticPr fontId="3"/>
  </si>
  <si>
    <t>①　非ディーゼル車</t>
    <rPh sb="2" eb="3">
      <t>ヒ</t>
    </rPh>
    <rPh sb="8" eb="9">
      <t>シャ</t>
    </rPh>
    <phoneticPr fontId="3"/>
  </si>
  <si>
    <t>　　　ガソリン車、天然ガス車　等</t>
    <rPh sb="7" eb="8">
      <t>シャ</t>
    </rPh>
    <rPh sb="9" eb="11">
      <t>テンネン</t>
    </rPh>
    <rPh sb="13" eb="14">
      <t>シャ</t>
    </rPh>
    <rPh sb="15" eb="16">
      <t>トウ</t>
    </rPh>
    <phoneticPr fontId="3"/>
  </si>
  <si>
    <t>②　規制対象外ディーゼル車</t>
    <rPh sb="2" eb="4">
      <t>キセイ</t>
    </rPh>
    <rPh sb="4" eb="6">
      <t>タイショウ</t>
    </rPh>
    <rPh sb="6" eb="7">
      <t>ガイ</t>
    </rPh>
    <rPh sb="12" eb="13">
      <t>シャ</t>
    </rPh>
    <phoneticPr fontId="3"/>
  </si>
  <si>
    <t>　　　1,2,4,6,8ナンバー車以外　※8ナンバー車で、乗用車タイプをベースにした物を含む</t>
    <rPh sb="16" eb="17">
      <t>シャ</t>
    </rPh>
    <rPh sb="17" eb="19">
      <t>イガイ</t>
    </rPh>
    <rPh sb="26" eb="27">
      <t>シャ</t>
    </rPh>
    <rPh sb="29" eb="32">
      <t>ジョウヨウシャ</t>
    </rPh>
    <rPh sb="42" eb="43">
      <t>モノ</t>
    </rPh>
    <rPh sb="44" eb="45">
      <t>フク</t>
    </rPh>
    <phoneticPr fontId="3"/>
  </si>
  <si>
    <t>③　規制適合ディーゼル車</t>
    <rPh sb="2" eb="4">
      <t>キセイ</t>
    </rPh>
    <rPh sb="4" eb="6">
      <t>テキゴウ</t>
    </rPh>
    <rPh sb="11" eb="12">
      <t>シャ</t>
    </rPh>
    <phoneticPr fontId="3"/>
  </si>
  <si>
    <t>　　　車検証の｢型式｣欄の型式番号の頭文字が次の車両</t>
    <rPh sb="3" eb="6">
      <t>シャケンショウ</t>
    </rPh>
    <rPh sb="8" eb="10">
      <t>カタシキ</t>
    </rPh>
    <rPh sb="11" eb="12">
      <t>ラン</t>
    </rPh>
    <rPh sb="13" eb="15">
      <t>カタシキ</t>
    </rPh>
    <rPh sb="15" eb="17">
      <t>バンゴウ</t>
    </rPh>
    <rPh sb="18" eb="21">
      <t>カシラモジ</t>
    </rPh>
    <rPh sb="22" eb="23">
      <t>ツギ</t>
    </rPh>
    <rPh sb="24" eb="26">
      <t>シャリョウ</t>
    </rPh>
    <phoneticPr fontId="3"/>
  </si>
  <si>
    <t>　　　KR-、KS-、HZ-、HY-、PA-、PB-、PJ-、PK-等の新短期規制の型式</t>
    <rPh sb="34" eb="35">
      <t>トウ</t>
    </rPh>
    <rPh sb="36" eb="37">
      <t>シン</t>
    </rPh>
    <rPh sb="37" eb="39">
      <t>タンキ</t>
    </rPh>
    <rPh sb="39" eb="41">
      <t>キセイ</t>
    </rPh>
    <rPh sb="42" eb="44">
      <t>カタシキ</t>
    </rPh>
    <phoneticPr fontId="3"/>
  </si>
  <si>
    <t>　　　ADG-、BDG-、PDG-、PKG-等の新長期規制以降の型式（アルファベット3桁）</t>
    <rPh sb="22" eb="23">
      <t>トウ</t>
    </rPh>
    <rPh sb="24" eb="25">
      <t>シン</t>
    </rPh>
    <rPh sb="25" eb="27">
      <t>チョウキ</t>
    </rPh>
    <rPh sb="27" eb="29">
      <t>キセイ</t>
    </rPh>
    <rPh sb="29" eb="31">
      <t>イコウ</t>
    </rPh>
    <rPh sb="32" eb="34">
      <t>カタシキ</t>
    </rPh>
    <rPh sb="43" eb="44">
      <t>ケタ</t>
    </rPh>
    <phoneticPr fontId="3"/>
  </si>
  <si>
    <t>④　規制対象ディーゼル車（粒子状物質減少装置の装着車）</t>
    <rPh sb="2" eb="4">
      <t>キセイ</t>
    </rPh>
    <rPh sb="4" eb="6">
      <t>タイショウ</t>
    </rPh>
    <rPh sb="11" eb="12">
      <t>シャ</t>
    </rPh>
    <rPh sb="13" eb="16">
      <t>リュウシジョウ</t>
    </rPh>
    <rPh sb="16" eb="18">
      <t>ブッシツ</t>
    </rPh>
    <rPh sb="18" eb="20">
      <t>ゲンショウ</t>
    </rPh>
    <rPh sb="20" eb="22">
      <t>ソウチ</t>
    </rPh>
    <rPh sb="23" eb="25">
      <t>ソウチャク</t>
    </rPh>
    <rPh sb="25" eb="26">
      <t>シャ</t>
    </rPh>
    <phoneticPr fontId="3"/>
  </si>
  <si>
    <t>　　　U-、W-、S-、P-、N-、K-、KA-、KB-、KC-</t>
    <phoneticPr fontId="3"/>
  </si>
  <si>
    <t>⑤　要確認対象ディーゼル車（メーカー（ディーラー）又は東京都環境局への要確認車両）</t>
    <rPh sb="2" eb="3">
      <t>ヨウ</t>
    </rPh>
    <rPh sb="3" eb="5">
      <t>カクニン</t>
    </rPh>
    <rPh sb="5" eb="7">
      <t>タイショウ</t>
    </rPh>
    <rPh sb="12" eb="13">
      <t>シャ</t>
    </rPh>
    <rPh sb="25" eb="26">
      <t>マタ</t>
    </rPh>
    <rPh sb="27" eb="29">
      <t>トウキョウ</t>
    </rPh>
    <rPh sb="29" eb="30">
      <t>ト</t>
    </rPh>
    <rPh sb="30" eb="32">
      <t>カンキョウ</t>
    </rPh>
    <rPh sb="32" eb="33">
      <t>キョク</t>
    </rPh>
    <rPh sb="35" eb="36">
      <t>ヨウ</t>
    </rPh>
    <rPh sb="36" eb="38">
      <t>カクニン</t>
    </rPh>
    <rPh sb="38" eb="40">
      <t>シャリョウ</t>
    </rPh>
    <phoneticPr fontId="3"/>
  </si>
  <si>
    <t>　　　KE-、KF-、KG-、KJ-、KK-、KL-</t>
    <phoneticPr fontId="3"/>
  </si>
  <si>
    <t>　　　HA-、HB-、HC-、HE-、HF-、HM-</t>
    <phoneticPr fontId="3"/>
  </si>
  <si>
    <t>　　　※確認結果より規制対象の場合は、粒子状物質減少装置の装着が必要です。</t>
    <rPh sb="4" eb="6">
      <t>カクニン</t>
    </rPh>
    <rPh sb="6" eb="8">
      <t>ケッカ</t>
    </rPh>
    <rPh sb="10" eb="12">
      <t>キセイ</t>
    </rPh>
    <rPh sb="12" eb="14">
      <t>タイショウ</t>
    </rPh>
    <rPh sb="15" eb="17">
      <t>バアイ</t>
    </rPh>
    <rPh sb="19" eb="21">
      <t>リュウシ</t>
    </rPh>
    <rPh sb="21" eb="22">
      <t>ジョウ</t>
    </rPh>
    <rPh sb="22" eb="24">
      <t>ブッシツ</t>
    </rPh>
    <rPh sb="24" eb="26">
      <t>ゲンショウ</t>
    </rPh>
    <rPh sb="26" eb="28">
      <t>ソウチ</t>
    </rPh>
    <rPh sb="29" eb="31">
      <t>ソウチャク</t>
    </rPh>
    <rPh sb="32" eb="34">
      <t>ヒツヨウ</t>
    </rPh>
    <phoneticPr fontId="3"/>
  </si>
  <si>
    <t>⑥　規制猶予ディーゼル車（規制対象車で、初度（新車）登録から7年を超えていない車両）</t>
    <rPh sb="2" eb="4">
      <t>キセイ</t>
    </rPh>
    <rPh sb="4" eb="6">
      <t>ユウヨ</t>
    </rPh>
    <rPh sb="11" eb="12">
      <t>シャ</t>
    </rPh>
    <rPh sb="13" eb="15">
      <t>キセイ</t>
    </rPh>
    <rPh sb="15" eb="17">
      <t>タイショウ</t>
    </rPh>
    <rPh sb="17" eb="18">
      <t>シャ</t>
    </rPh>
    <rPh sb="20" eb="22">
      <t>ショド</t>
    </rPh>
    <rPh sb="23" eb="25">
      <t>シンシャ</t>
    </rPh>
    <rPh sb="26" eb="28">
      <t>トウロク</t>
    </rPh>
    <rPh sb="31" eb="32">
      <t>ネン</t>
    </rPh>
    <rPh sb="33" eb="34">
      <t>コ</t>
    </rPh>
    <rPh sb="39" eb="41">
      <t>シャリョウ</t>
    </rPh>
    <phoneticPr fontId="3"/>
  </si>
  <si>
    <t>⑦　不適合ディーゼル車（規制対象車であるが、粒子状物質減少装置を未装着）</t>
    <rPh sb="2" eb="5">
      <t>フテキゴウ</t>
    </rPh>
    <rPh sb="10" eb="11">
      <t>シャ</t>
    </rPh>
    <rPh sb="12" eb="14">
      <t>キセイ</t>
    </rPh>
    <rPh sb="14" eb="16">
      <t>タイショウ</t>
    </rPh>
    <rPh sb="16" eb="17">
      <t>シャ</t>
    </rPh>
    <rPh sb="22" eb="24">
      <t>リュウシ</t>
    </rPh>
    <rPh sb="24" eb="25">
      <t>ジョウ</t>
    </rPh>
    <rPh sb="25" eb="27">
      <t>ブッシツ</t>
    </rPh>
    <rPh sb="27" eb="29">
      <t>ゲンショウ</t>
    </rPh>
    <rPh sb="29" eb="31">
      <t>ソウチ</t>
    </rPh>
    <rPh sb="32" eb="33">
      <t>ミ</t>
    </rPh>
    <rPh sb="33" eb="35">
      <t>ソウチャク</t>
    </rPh>
    <phoneticPr fontId="3"/>
  </si>
  <si>
    <t>1　自動車検査証（車検証）&lt;写&gt;</t>
    <rPh sb="2" eb="5">
      <t>ジドウシャ</t>
    </rPh>
    <rPh sb="5" eb="7">
      <t>ケンサ</t>
    </rPh>
    <rPh sb="7" eb="8">
      <t>ショウ</t>
    </rPh>
    <rPh sb="9" eb="12">
      <t>シャケンショウ</t>
    </rPh>
    <rPh sb="14" eb="15">
      <t>ウツ</t>
    </rPh>
    <phoneticPr fontId="3"/>
  </si>
  <si>
    <t>2　粒子状物質減少装置装着証明書&lt;写&gt;</t>
    <rPh sb="2" eb="4">
      <t>リュウシ</t>
    </rPh>
    <rPh sb="4" eb="5">
      <t>ジョウ</t>
    </rPh>
    <rPh sb="5" eb="7">
      <t>ブッシツ</t>
    </rPh>
    <rPh sb="7" eb="9">
      <t>ゲンショウ</t>
    </rPh>
    <rPh sb="9" eb="11">
      <t>ソウチ</t>
    </rPh>
    <rPh sb="11" eb="13">
      <t>ソウチャク</t>
    </rPh>
    <rPh sb="13" eb="16">
      <t>ショウメイショ</t>
    </rPh>
    <rPh sb="17" eb="18">
      <t>ウツ</t>
    </rPh>
    <phoneticPr fontId="3"/>
  </si>
  <si>
    <t>　　☆　使用車報告書について</t>
    <rPh sb="4" eb="6">
      <t>シヨウ</t>
    </rPh>
    <rPh sb="6" eb="7">
      <t>グルマ</t>
    </rPh>
    <rPh sb="7" eb="10">
      <t>ホウコクショ</t>
    </rPh>
    <phoneticPr fontId="3"/>
  </si>
  <si>
    <t>　　１　町田市との契約により、町田市役所本庁舎や市の出先機関等への物品配送等の際、自動車で来られた</t>
    <rPh sb="4" eb="7">
      <t>マチダシ</t>
    </rPh>
    <rPh sb="9" eb="11">
      <t>ケイヤク</t>
    </rPh>
    <rPh sb="15" eb="18">
      <t>マチダシ</t>
    </rPh>
    <rPh sb="18" eb="20">
      <t>ヤクショ</t>
    </rPh>
    <rPh sb="20" eb="22">
      <t>ホンチョウ</t>
    </rPh>
    <rPh sb="22" eb="23">
      <t>シャ</t>
    </rPh>
    <rPh sb="24" eb="25">
      <t>シ</t>
    </rPh>
    <rPh sb="26" eb="28">
      <t>デサキ</t>
    </rPh>
    <rPh sb="28" eb="31">
      <t>キカントウ</t>
    </rPh>
    <rPh sb="33" eb="35">
      <t>ブッピン</t>
    </rPh>
    <rPh sb="35" eb="37">
      <t>ハイソウ</t>
    </rPh>
    <rPh sb="37" eb="38">
      <t>トウ</t>
    </rPh>
    <rPh sb="39" eb="40">
      <t>サイ</t>
    </rPh>
    <rPh sb="41" eb="44">
      <t>ジドウシャ</t>
    </rPh>
    <rPh sb="45" eb="46">
      <t>コ</t>
    </rPh>
    <phoneticPr fontId="3"/>
  </si>
  <si>
    <r>
      <t>　　　方は、本報告書に必要事項を記入の上、使用車両の</t>
    </r>
    <r>
      <rPr>
        <b/>
        <u val="double"/>
        <sz val="10"/>
        <rFont val="ＭＳ Ｐ明朝"/>
        <family val="1"/>
        <charset val="128"/>
      </rPr>
      <t>車検証の写</t>
    </r>
    <r>
      <rPr>
        <sz val="10"/>
        <rFont val="ＭＳ Ｐ明朝"/>
        <family val="1"/>
        <charset val="128"/>
      </rPr>
      <t>、</t>
    </r>
    <r>
      <rPr>
        <b/>
        <u val="double"/>
        <sz val="10"/>
        <rFont val="ＭＳ Ｐ明朝"/>
        <family val="1"/>
        <charset val="128"/>
      </rPr>
      <t>粒子状物質減少装置装着証明書の写</t>
    </r>
    <rPh sb="3" eb="4">
      <t>カタ</t>
    </rPh>
    <rPh sb="6" eb="7">
      <t>ホン</t>
    </rPh>
    <rPh sb="7" eb="10">
      <t>ホウコクショ</t>
    </rPh>
    <rPh sb="11" eb="13">
      <t>ヒツヨウ</t>
    </rPh>
    <rPh sb="13" eb="15">
      <t>ジコウ</t>
    </rPh>
    <rPh sb="16" eb="18">
      <t>キニュウ</t>
    </rPh>
    <rPh sb="19" eb="20">
      <t>ウエ</t>
    </rPh>
    <rPh sb="21" eb="23">
      <t>シヨウ</t>
    </rPh>
    <rPh sb="23" eb="25">
      <t>シャリョウ</t>
    </rPh>
    <rPh sb="26" eb="29">
      <t>シャケンショウ</t>
    </rPh>
    <rPh sb="30" eb="31">
      <t>ウツ</t>
    </rPh>
    <rPh sb="32" eb="34">
      <t>リュウシ</t>
    </rPh>
    <rPh sb="34" eb="35">
      <t>ジョウ</t>
    </rPh>
    <rPh sb="35" eb="37">
      <t>ブッシツ</t>
    </rPh>
    <rPh sb="37" eb="39">
      <t>ゲンショウ</t>
    </rPh>
    <rPh sb="39" eb="41">
      <t>ソウチ</t>
    </rPh>
    <rPh sb="41" eb="43">
      <t>ソウチャク</t>
    </rPh>
    <rPh sb="43" eb="46">
      <t>ショウメイショ</t>
    </rPh>
    <phoneticPr fontId="3"/>
  </si>
  <si>
    <r>
      <t xml:space="preserve">　 　 </t>
    </r>
    <r>
      <rPr>
        <b/>
        <u val="double"/>
        <sz val="10"/>
        <rFont val="ＭＳ Ｐ明朝"/>
        <family val="1"/>
        <charset val="128"/>
      </rPr>
      <t>（装着車のみ）</t>
    </r>
    <r>
      <rPr>
        <sz val="10"/>
        <rFont val="ＭＳ Ｐ明朝"/>
        <family val="1"/>
        <charset val="128"/>
      </rPr>
      <t>を添えて、契約部署の担当職員へ提出してください。</t>
    </r>
    <rPh sb="12" eb="13">
      <t>ソ</t>
    </rPh>
    <rPh sb="16" eb="18">
      <t>ケイヤク</t>
    </rPh>
    <rPh sb="18" eb="20">
      <t>ブショ</t>
    </rPh>
    <rPh sb="21" eb="23">
      <t>タントウ</t>
    </rPh>
    <rPh sb="23" eb="25">
      <t>ショクイン</t>
    </rPh>
    <rPh sb="26" eb="28">
      <t>テイシュツ</t>
    </rPh>
    <phoneticPr fontId="3"/>
  </si>
  <si>
    <t>　　２　使用車両を確認させていただく場合がありますので、その場合は、立会い等にご協力をよろしくお願</t>
    <rPh sb="4" eb="6">
      <t>シヨウ</t>
    </rPh>
    <rPh sb="6" eb="8">
      <t>シャリョウ</t>
    </rPh>
    <rPh sb="9" eb="11">
      <t>カクニン</t>
    </rPh>
    <rPh sb="18" eb="20">
      <t>バアイ</t>
    </rPh>
    <rPh sb="30" eb="32">
      <t>バアイ</t>
    </rPh>
    <rPh sb="34" eb="36">
      <t>タチア</t>
    </rPh>
    <rPh sb="37" eb="38">
      <t>トウ</t>
    </rPh>
    <rPh sb="40" eb="42">
      <t>キョウリョク</t>
    </rPh>
    <rPh sb="48" eb="49">
      <t>ネガ</t>
    </rPh>
    <phoneticPr fontId="3"/>
  </si>
  <si>
    <t>　　   いします。</t>
    <phoneticPr fontId="3"/>
  </si>
  <si>
    <t>完　　了　　届</t>
    <rPh sb="0" eb="1">
      <t>カン</t>
    </rPh>
    <rPh sb="3" eb="4">
      <t>リョウ</t>
    </rPh>
    <rPh sb="6" eb="7">
      <t>トドケ</t>
    </rPh>
    <phoneticPr fontId="3"/>
  </si>
  <si>
    <t>殿</t>
    <rPh sb="0" eb="1">
      <t>トノ</t>
    </rPh>
    <phoneticPr fontId="3"/>
  </si>
  <si>
    <t>下記のとおり完了しましたのでお届けします。</t>
    <rPh sb="0" eb="2">
      <t>カキ</t>
    </rPh>
    <rPh sb="6" eb="8">
      <t>カンリョウ</t>
    </rPh>
    <rPh sb="15" eb="16">
      <t>トド</t>
    </rPh>
    <phoneticPr fontId="10"/>
  </si>
  <si>
    <t>完了年月日</t>
    <rPh sb="0" eb="2">
      <t>カンリョウ</t>
    </rPh>
    <rPh sb="2" eb="5">
      <t>ネンガッピ</t>
    </rPh>
    <phoneticPr fontId="10"/>
  </si>
  <si>
    <t>受付年月日</t>
    <rPh sb="0" eb="1">
      <t>ウ</t>
    </rPh>
    <rPh sb="1" eb="2">
      <t>ツ</t>
    </rPh>
    <rPh sb="2" eb="5">
      <t>ネンガッピ</t>
    </rPh>
    <phoneticPr fontId="3"/>
  </si>
  <si>
    <t>監督員　　　　　　職氏名</t>
    <rPh sb="0" eb="3">
      <t>カントクイン</t>
    </rPh>
    <rPh sb="9" eb="10">
      <t>ショク</t>
    </rPh>
    <rPh sb="10" eb="12">
      <t>シメイ</t>
    </rPh>
    <phoneticPr fontId="10"/>
  </si>
  <si>
    <t xml:space="preserve">                                 工　　　　程　　　　表</t>
    <rPh sb="33" eb="34">
      <t>コウ</t>
    </rPh>
    <rPh sb="38" eb="39">
      <t>ホド</t>
    </rPh>
    <rPh sb="43" eb="44">
      <t>ヒョウ</t>
    </rPh>
    <phoneticPr fontId="3"/>
  </si>
  <si>
    <t>工　　程　　表</t>
    <rPh sb="0" eb="1">
      <t>コウ</t>
    </rPh>
    <rPh sb="3" eb="4">
      <t>ホド</t>
    </rPh>
    <rPh sb="6" eb="7">
      <t>ヒョウ</t>
    </rPh>
    <phoneticPr fontId="3"/>
  </si>
  <si>
    <t>（件　名）</t>
    <rPh sb="1" eb="2">
      <t>ケン</t>
    </rPh>
    <rPh sb="3" eb="4">
      <t>ナ</t>
    </rPh>
    <phoneticPr fontId="3"/>
  </si>
  <si>
    <t>○○○○年4月</t>
    <rPh sb="4" eb="5">
      <t>ネン</t>
    </rPh>
    <rPh sb="6" eb="7">
      <t>ガツ</t>
    </rPh>
    <phoneticPr fontId="3"/>
  </si>
  <si>
    <t>5月</t>
    <rPh sb="1" eb="2">
      <t>ガツ</t>
    </rPh>
    <phoneticPr fontId="3"/>
  </si>
  <si>
    <t>6月</t>
    <rPh sb="1" eb="2">
      <t>ガツ</t>
    </rPh>
    <phoneticPr fontId="3"/>
  </si>
  <si>
    <t>7月</t>
    <rPh sb="1" eb="2">
      <t>ガツ</t>
    </rPh>
    <phoneticPr fontId="3"/>
  </si>
  <si>
    <t>8月</t>
    <rPh sb="1" eb="2">
      <t>ガツ</t>
    </rPh>
    <phoneticPr fontId="3"/>
  </si>
  <si>
    <t>9月</t>
    <rPh sb="1" eb="2">
      <t>ガツ</t>
    </rPh>
    <phoneticPr fontId="3"/>
  </si>
  <si>
    <t>10月</t>
    <rPh sb="2" eb="3">
      <t>ガツ</t>
    </rPh>
    <phoneticPr fontId="3"/>
  </si>
  <si>
    <t>11月</t>
    <rPh sb="2" eb="3">
      <t>ガツ</t>
    </rPh>
    <phoneticPr fontId="3"/>
  </si>
  <si>
    <t>種　　　　　　別</t>
    <phoneticPr fontId="3"/>
  </si>
  <si>
    <t>出　　　来　　　高</t>
    <rPh sb="0" eb="1">
      <t>デ</t>
    </rPh>
    <rPh sb="4" eb="5">
      <t>キ</t>
    </rPh>
    <rPh sb="8" eb="9">
      <t>タカ</t>
    </rPh>
    <phoneticPr fontId="3"/>
  </si>
  <si>
    <t>住所</t>
    <rPh sb="0" eb="2">
      <t>ジュウショ</t>
    </rPh>
    <phoneticPr fontId="3"/>
  </si>
  <si>
    <t>氏名</t>
    <rPh sb="0" eb="2">
      <t>シメイ</t>
    </rPh>
    <phoneticPr fontId="3"/>
  </si>
  <si>
    <t>12月</t>
    <rPh sb="2" eb="3">
      <t>ガツ</t>
    </rPh>
    <phoneticPr fontId="3"/>
  </si>
  <si>
    <t>○○○○年1月</t>
    <rPh sb="4" eb="5">
      <t>ネン</t>
    </rPh>
    <rPh sb="6" eb="7">
      <t>ガツ</t>
    </rPh>
    <phoneticPr fontId="3"/>
  </si>
  <si>
    <t>2月</t>
    <rPh sb="1" eb="2">
      <t>ガツ</t>
    </rPh>
    <phoneticPr fontId="3"/>
  </si>
  <si>
    <t>3月</t>
    <rPh sb="1" eb="2">
      <t>ガツ</t>
    </rPh>
    <phoneticPr fontId="3"/>
  </si>
  <si>
    <t>検　　査　　願</t>
    <rPh sb="0" eb="1">
      <t>ケン</t>
    </rPh>
    <rPh sb="3" eb="4">
      <t>サ</t>
    </rPh>
    <rPh sb="6" eb="7">
      <t>ネガイ</t>
    </rPh>
    <phoneticPr fontId="3"/>
  </si>
  <si>
    <t>件名</t>
    <rPh sb="0" eb="1">
      <t>ケン</t>
    </rPh>
    <rPh sb="1" eb="2">
      <t>メイ</t>
    </rPh>
    <phoneticPr fontId="10"/>
  </si>
  <si>
    <t>既済部分払受領額</t>
    <rPh sb="0" eb="2">
      <t>キサイ</t>
    </rPh>
    <rPh sb="2" eb="4">
      <t>ブブン</t>
    </rPh>
    <rPh sb="4" eb="5">
      <t>フツ</t>
    </rPh>
    <rPh sb="5" eb="7">
      <t>ジュリョウ</t>
    </rPh>
    <rPh sb="7" eb="8">
      <t>ガク</t>
    </rPh>
    <phoneticPr fontId="3"/>
  </si>
  <si>
    <t>検査種別</t>
    <rPh sb="0" eb="2">
      <t>ケンサ</t>
    </rPh>
    <rPh sb="2" eb="4">
      <t>シュベツ</t>
    </rPh>
    <phoneticPr fontId="10"/>
  </si>
  <si>
    <t>検査回次</t>
    <rPh sb="0" eb="2">
      <t>ケンサ</t>
    </rPh>
    <rPh sb="2" eb="3">
      <t>カイ</t>
    </rPh>
    <rPh sb="3" eb="4">
      <t>ツギ</t>
    </rPh>
    <phoneticPr fontId="3"/>
  </si>
  <si>
    <t>回</t>
    <rPh sb="0" eb="1">
      <t>カイ</t>
    </rPh>
    <phoneticPr fontId="3"/>
  </si>
  <si>
    <t>出来高金額</t>
    <rPh sb="0" eb="3">
      <t>デキダカ</t>
    </rPh>
    <rPh sb="3" eb="5">
      <t>キンガク</t>
    </rPh>
    <phoneticPr fontId="3"/>
  </si>
  <si>
    <t>年　　　　　月　　　　　日</t>
  </si>
  <si>
    <t>主管課</t>
    <rPh sb="0" eb="3">
      <t>シュカンカ</t>
    </rPh>
    <phoneticPr fontId="3"/>
  </si>
  <si>
    <t>主管部長</t>
    <rPh sb="0" eb="2">
      <t>シュカン</t>
    </rPh>
    <rPh sb="2" eb="4">
      <t>ブチョウ</t>
    </rPh>
    <phoneticPr fontId="3"/>
  </si>
  <si>
    <t>（注）既済部分払受領額は前払金額を含まない。</t>
    <rPh sb="1" eb="2">
      <t>チュウ</t>
    </rPh>
    <rPh sb="3" eb="5">
      <t>キサイ</t>
    </rPh>
    <rPh sb="5" eb="7">
      <t>ブブン</t>
    </rPh>
    <rPh sb="7" eb="8">
      <t>フツ</t>
    </rPh>
    <rPh sb="8" eb="10">
      <t>ジュリョウ</t>
    </rPh>
    <rPh sb="10" eb="11">
      <t>ガク</t>
    </rPh>
    <rPh sb="12" eb="13">
      <t>マエ</t>
    </rPh>
    <rPh sb="13" eb="14">
      <t>フツ</t>
    </rPh>
    <rPh sb="14" eb="16">
      <t>キンガク</t>
    </rPh>
    <rPh sb="17" eb="18">
      <t>フク</t>
    </rPh>
    <phoneticPr fontId="3"/>
  </si>
  <si>
    <t>請　　求　　書</t>
    <rPh sb="0" eb="7">
      <t>セイキュウショ</t>
    </rPh>
    <phoneticPr fontId="10"/>
  </si>
  <si>
    <t>請　求　金　額</t>
    <rPh sb="0" eb="3">
      <t>セイキュウ</t>
    </rPh>
    <rPh sb="4" eb="7">
      <t>キンガク</t>
    </rPh>
    <phoneticPr fontId="10"/>
  </si>
  <si>
    <t>十</t>
    <rPh sb="0" eb="1">
      <t>ジュウ</t>
    </rPh>
    <phoneticPr fontId="10"/>
  </si>
  <si>
    <t>億</t>
    <rPh sb="0" eb="1">
      <t>オク</t>
    </rPh>
    <phoneticPr fontId="10"/>
  </si>
  <si>
    <t>千</t>
    <rPh sb="0" eb="1">
      <t>セン</t>
    </rPh>
    <phoneticPr fontId="10"/>
  </si>
  <si>
    <t>百</t>
    <rPh sb="0" eb="1">
      <t>ヒャク</t>
    </rPh>
    <phoneticPr fontId="10"/>
  </si>
  <si>
    <t>万</t>
    <rPh sb="0" eb="1">
      <t>マン</t>
    </rPh>
    <phoneticPr fontId="10"/>
  </si>
  <si>
    <t>円</t>
    <rPh sb="0" eb="1">
      <t>エン</t>
    </rPh>
    <phoneticPr fontId="10"/>
  </si>
  <si>
    <t>（契約件名）</t>
    <rPh sb="1" eb="3">
      <t>ケイヤク</t>
    </rPh>
    <rPh sb="3" eb="5">
      <t>ケンメイ</t>
    </rPh>
    <phoneticPr fontId="10"/>
  </si>
  <si>
    <t>ただし、</t>
    <phoneticPr fontId="10"/>
  </si>
  <si>
    <t>代金として</t>
    <rPh sb="0" eb="2">
      <t>ダイキン</t>
    </rPh>
    <phoneticPr fontId="10"/>
  </si>
  <si>
    <t>当初請負金額</t>
    <rPh sb="0" eb="2">
      <t>トウショ</t>
    </rPh>
    <rPh sb="2" eb="4">
      <t>ウケオイ</t>
    </rPh>
    <rPh sb="4" eb="6">
      <t>キンガク</t>
    </rPh>
    <phoneticPr fontId="10"/>
  </si>
  <si>
    <t>変更後請負金額</t>
    <rPh sb="0" eb="3">
      <t>ヘンコウゴ</t>
    </rPh>
    <rPh sb="3" eb="5">
      <t>ウケオイ</t>
    </rPh>
    <rPh sb="5" eb="7">
      <t>キンガク</t>
    </rPh>
    <phoneticPr fontId="10"/>
  </si>
  <si>
    <t>既受領金額</t>
    <rPh sb="0" eb="1">
      <t>キ</t>
    </rPh>
    <rPh sb="1" eb="3">
      <t>ジュリョウ</t>
    </rPh>
    <rPh sb="3" eb="5">
      <t>キンガク</t>
    </rPh>
    <phoneticPr fontId="10"/>
  </si>
  <si>
    <t>今回請求金額</t>
    <rPh sb="0" eb="2">
      <t>コンカイ</t>
    </rPh>
    <rPh sb="2" eb="4">
      <t>セイキュウ</t>
    </rPh>
    <rPh sb="4" eb="6">
      <t>キンガク</t>
    </rPh>
    <phoneticPr fontId="10"/>
  </si>
  <si>
    <t>年</t>
    <rPh sb="0" eb="1">
      <t>ネン</t>
    </rPh>
    <phoneticPr fontId="10"/>
  </si>
  <si>
    <t>月</t>
    <rPh sb="0" eb="1">
      <t>ツキ</t>
    </rPh>
    <phoneticPr fontId="10"/>
  </si>
  <si>
    <t>日</t>
    <rPh sb="0" eb="1">
      <t>ヒ</t>
    </rPh>
    <phoneticPr fontId="10"/>
  </si>
  <si>
    <t>請求者</t>
    <rPh sb="0" eb="3">
      <t>セイキュウシャ</t>
    </rPh>
    <phoneticPr fontId="10"/>
  </si>
  <si>
    <t>押印を省略する場合には以下を記載してください。</t>
    <rPh sb="0" eb="2">
      <t>オウイン</t>
    </rPh>
    <rPh sb="3" eb="5">
      <t>ショウリャク</t>
    </rPh>
    <rPh sb="7" eb="9">
      <t>バアイ</t>
    </rPh>
    <rPh sb="11" eb="13">
      <t>イカ</t>
    </rPh>
    <rPh sb="14" eb="16">
      <t>キサイ</t>
    </rPh>
    <phoneticPr fontId="10"/>
  </si>
  <si>
    <t>事　務　担　当　者　：</t>
    <rPh sb="0" eb="1">
      <t>コト</t>
    </rPh>
    <rPh sb="2" eb="3">
      <t>ツトム</t>
    </rPh>
    <rPh sb="4" eb="5">
      <t>タン</t>
    </rPh>
    <rPh sb="6" eb="7">
      <t>トウ</t>
    </rPh>
    <rPh sb="8" eb="9">
      <t>シャ</t>
    </rPh>
    <phoneticPr fontId="10"/>
  </si>
  <si>
    <t>電話番号：</t>
    <phoneticPr fontId="10"/>
  </si>
  <si>
    <t>(うち取引に係る消費税及び地方消費税の額【10％】</t>
    <phoneticPr fontId="3"/>
  </si>
  <si>
    <t>)</t>
    <phoneticPr fontId="3"/>
  </si>
  <si>
    <t>請求者</t>
    <rPh sb="0" eb="3">
      <t>セイキュウシャ</t>
    </rPh>
    <phoneticPr fontId="3"/>
  </si>
  <si>
    <t>登録番号</t>
    <rPh sb="0" eb="2">
      <t>トウロク</t>
    </rPh>
    <rPh sb="2" eb="4">
      <t>バンゴウ</t>
    </rPh>
    <phoneticPr fontId="3"/>
  </si>
  <si>
    <t>←契約書記載の業務の開始日を入力してください。</t>
    <rPh sb="1" eb="4">
      <t>ケイヤクショ</t>
    </rPh>
    <rPh sb="4" eb="6">
      <t>キサイ</t>
    </rPh>
    <rPh sb="7" eb="9">
      <t>ギョウム</t>
    </rPh>
    <rPh sb="10" eb="13">
      <t>カイシビ</t>
    </rPh>
    <rPh sb="14" eb="16">
      <t>ニュウリョク</t>
    </rPh>
    <phoneticPr fontId="3"/>
  </si>
  <si>
    <t>　　　手書きにする場合は空欄にしてください。</t>
    <rPh sb="3" eb="5">
      <t>テガ</t>
    </rPh>
    <rPh sb="9" eb="11">
      <t>バアイ</t>
    </rPh>
    <rPh sb="12" eb="14">
      <t>クウラン</t>
    </rPh>
    <phoneticPr fontId="3"/>
  </si>
  <si>
    <t>←町田市内の物件は”町田市”から記載してください。</t>
    <rPh sb="1" eb="5">
      <t>マチダシナイ</t>
    </rPh>
    <rPh sb="6" eb="8">
      <t>ブッケン</t>
    </rPh>
    <rPh sb="10" eb="13">
      <t>マチダシ</t>
    </rPh>
    <rPh sb="16" eb="18">
      <t>キサイ</t>
    </rPh>
    <phoneticPr fontId="3"/>
  </si>
  <si>
    <t>←当初契約金額(単位：円）を入力してください。</t>
    <rPh sb="1" eb="3">
      <t>トウショ</t>
    </rPh>
    <rPh sb="3" eb="5">
      <t>ケイヤク</t>
    </rPh>
    <rPh sb="5" eb="7">
      <t>キンガク</t>
    </rPh>
    <rPh sb="8" eb="10">
      <t>タンイ</t>
    </rPh>
    <rPh sb="11" eb="12">
      <t>エン</t>
    </rPh>
    <rPh sb="14" eb="16">
      <t>ニュウリョク</t>
    </rPh>
    <phoneticPr fontId="3"/>
  </si>
  <si>
    <t>←契約変更の度に書き替えてください。</t>
    <rPh sb="1" eb="3">
      <t>ケイヤク</t>
    </rPh>
    <rPh sb="3" eb="5">
      <t>ヘンコウ</t>
    </rPh>
    <rPh sb="6" eb="7">
      <t>タビ</t>
    </rPh>
    <rPh sb="8" eb="9">
      <t>カ</t>
    </rPh>
    <rPh sb="10" eb="11">
      <t>カ</t>
    </rPh>
    <phoneticPr fontId="3"/>
  </si>
  <si>
    <t>←前払金・中間前払金の総額を入力してください。</t>
    <rPh sb="1" eb="3">
      <t>マエバラ</t>
    </rPh>
    <rPh sb="3" eb="4">
      <t>キン</t>
    </rPh>
    <rPh sb="5" eb="7">
      <t>チュウカン</t>
    </rPh>
    <rPh sb="7" eb="9">
      <t>マエバラ</t>
    </rPh>
    <rPh sb="9" eb="10">
      <t>キン</t>
    </rPh>
    <rPh sb="11" eb="13">
      <t>ソウガク</t>
    </rPh>
    <rPh sb="14" eb="16">
      <t>ニュウリョク</t>
    </rPh>
    <phoneticPr fontId="3"/>
  </si>
  <si>
    <t>経歴書に添付してください（経歴書の資格欄に資格等を記入する場合は、その資格認証の写しも添付）</t>
    <rPh sb="17" eb="19">
      <t>シカク</t>
    </rPh>
    <rPh sb="19" eb="20">
      <t>ラン</t>
    </rPh>
    <rPh sb="23" eb="24">
      <t>トウ</t>
    </rPh>
    <rPh sb="35" eb="37">
      <t>シカク</t>
    </rPh>
    <phoneticPr fontId="3"/>
  </si>
  <si>
    <t>車検証の写し添付してください。
ガソリン車のみ使用でも必要になります。
（様式内に“ガソリン車”選択する箇所があります。）</t>
    <rPh sb="0" eb="3">
      <t>シャケンショウ</t>
    </rPh>
    <rPh sb="4" eb="5">
      <t>ウツ</t>
    </rPh>
    <rPh sb="6" eb="8">
      <t>テンプ</t>
    </rPh>
    <rPh sb="20" eb="21">
      <t>シャ</t>
    </rPh>
    <rPh sb="23" eb="25">
      <t>シヨウ</t>
    </rPh>
    <rPh sb="27" eb="29">
      <t>ヒツヨウ</t>
    </rPh>
    <rPh sb="37" eb="39">
      <t>ヨウシキ</t>
    </rPh>
    <rPh sb="39" eb="40">
      <t>ナイ</t>
    </rPh>
    <rPh sb="46" eb="47">
      <t>シャ</t>
    </rPh>
    <rPh sb="48" eb="50">
      <t>センタク</t>
    </rPh>
    <rPh sb="52" eb="54">
      <t>カショ</t>
    </rPh>
    <phoneticPr fontId="3"/>
  </si>
  <si>
    <t>※　受託者氏名欄に記名の上、押印とするが、押印を省略する場合には以下を記載してください。</t>
    <rPh sb="5" eb="7">
      <t>シメイ</t>
    </rPh>
    <rPh sb="7" eb="8">
      <t>ラン</t>
    </rPh>
    <rPh sb="9" eb="11">
      <t>キメイ</t>
    </rPh>
    <rPh sb="12" eb="13">
      <t>ウエ</t>
    </rPh>
    <rPh sb="14" eb="16">
      <t>オウイン</t>
    </rPh>
    <rPh sb="21" eb="23">
      <t>オウイン</t>
    </rPh>
    <rPh sb="24" eb="26">
      <t>ショウリャク</t>
    </rPh>
    <rPh sb="28" eb="30">
      <t>バアイ</t>
    </rPh>
    <rPh sb="32" eb="34">
      <t>イカ</t>
    </rPh>
    <rPh sb="35" eb="37">
      <t>キサイ</t>
    </rPh>
    <phoneticPr fontId="3"/>
  </si>
  <si>
    <t>□対面　□電話　□オンライン</t>
    <phoneticPr fontId="3"/>
  </si>
  <si>
    <t>□対面 □電話 □オンライン</t>
    <phoneticPr fontId="3"/>
  </si>
  <si>
    <r>
      <t>主 任 技 術 者 名 簿　（　設 計 委 託　・　監 理 業 務　）　</t>
    </r>
    <r>
      <rPr>
        <sz val="9"/>
        <rFont val="HG丸ｺﾞｼｯｸM-PRO"/>
        <family val="3"/>
        <charset val="128"/>
      </rPr>
      <t>※（　）内はどちらかに○をつけてください。</t>
    </r>
    <rPh sb="0" eb="1">
      <t>オモ</t>
    </rPh>
    <rPh sb="2" eb="3">
      <t>ニン</t>
    </rPh>
    <rPh sb="4" eb="5">
      <t>ワザ</t>
    </rPh>
    <rPh sb="6" eb="7">
      <t>ジュツ</t>
    </rPh>
    <rPh sb="8" eb="9">
      <t>シャ</t>
    </rPh>
    <rPh sb="10" eb="11">
      <t>メイ</t>
    </rPh>
    <rPh sb="12" eb="13">
      <t>ボ</t>
    </rPh>
    <rPh sb="16" eb="17">
      <t>セツ</t>
    </rPh>
    <rPh sb="18" eb="19">
      <t>ケイ</t>
    </rPh>
    <rPh sb="20" eb="21">
      <t>イ</t>
    </rPh>
    <rPh sb="22" eb="23">
      <t>コトヅケ</t>
    </rPh>
    <rPh sb="26" eb="27">
      <t>ラン</t>
    </rPh>
    <rPh sb="28" eb="29">
      <t>リ</t>
    </rPh>
    <rPh sb="30" eb="31">
      <t>ギョウ</t>
    </rPh>
    <rPh sb="32" eb="33">
      <t>ツトム</t>
    </rPh>
    <rPh sb="40" eb="41">
      <t>ナイ</t>
    </rPh>
    <phoneticPr fontId="3"/>
  </si>
  <si>
    <r>
      <t>協 力 会 社　（　設 計 委 託　・　監 理 業 務　）　</t>
    </r>
    <r>
      <rPr>
        <sz val="9"/>
        <rFont val="HG丸ｺﾞｼｯｸM-PRO"/>
        <family val="3"/>
        <charset val="128"/>
      </rPr>
      <t>※（　）内はどちらかに○をつけてください。</t>
    </r>
    <rPh sb="0" eb="1">
      <t>キョウ</t>
    </rPh>
    <rPh sb="2" eb="3">
      <t>チカラ</t>
    </rPh>
    <rPh sb="4" eb="5">
      <t>カイ</t>
    </rPh>
    <rPh sb="6" eb="7">
      <t>シャ</t>
    </rPh>
    <phoneticPr fontId="3"/>
  </si>
  <si>
    <t>備　考　　１　監理業務技術者ごとに配置予定期間を線表で表示し、開始日及び完了日を当該線上に記入してください。
　　　　　２　各技術者の配置にあたっては、受注者等から提出される工事の実施工程表（参考添付）を十分検討の上行ってください。</t>
    <rPh sb="0" eb="1">
      <t>ビ</t>
    </rPh>
    <rPh sb="2" eb="3">
      <t>コウ</t>
    </rPh>
    <rPh sb="7" eb="9">
      <t>カンリ</t>
    </rPh>
    <rPh sb="9" eb="11">
      <t>ギョウム</t>
    </rPh>
    <rPh sb="11" eb="14">
      <t>ギジュツシャ</t>
    </rPh>
    <rPh sb="17" eb="19">
      <t>ハイチ</t>
    </rPh>
    <rPh sb="19" eb="21">
      <t>ヨテイ</t>
    </rPh>
    <rPh sb="21" eb="23">
      <t>キカン</t>
    </rPh>
    <rPh sb="24" eb="25">
      <t>セン</t>
    </rPh>
    <rPh sb="25" eb="26">
      <t>ヒョウ</t>
    </rPh>
    <rPh sb="27" eb="29">
      <t>ヒョウジ</t>
    </rPh>
    <rPh sb="31" eb="34">
      <t>カイシビ</t>
    </rPh>
    <rPh sb="34" eb="35">
      <t>オヨ</t>
    </rPh>
    <rPh sb="36" eb="39">
      <t>カンリョウビ</t>
    </rPh>
    <rPh sb="40" eb="42">
      <t>トウガイ</t>
    </rPh>
    <rPh sb="42" eb="44">
      <t>センジョウ</t>
    </rPh>
    <rPh sb="45" eb="47">
      <t>キニュウ</t>
    </rPh>
    <rPh sb="62" eb="63">
      <t>カク</t>
    </rPh>
    <rPh sb="63" eb="66">
      <t>ギジュツシャ</t>
    </rPh>
    <rPh sb="67" eb="69">
      <t>ハイチ</t>
    </rPh>
    <rPh sb="76" eb="78">
      <t>ジュチュウ</t>
    </rPh>
    <rPh sb="79" eb="80">
      <t>トウ</t>
    </rPh>
    <rPh sb="82" eb="84">
      <t>テイシュツ</t>
    </rPh>
    <rPh sb="87" eb="89">
      <t>コウジ</t>
    </rPh>
    <rPh sb="90" eb="92">
      <t>ジッシ</t>
    </rPh>
    <rPh sb="92" eb="95">
      <t>コウテイヒョウ</t>
    </rPh>
    <rPh sb="96" eb="98">
      <t>サンコウ</t>
    </rPh>
    <rPh sb="98" eb="100">
      <t>テンプ</t>
    </rPh>
    <rPh sb="102" eb="104">
      <t>ジュウブン</t>
    </rPh>
    <rPh sb="104" eb="106">
      <t>ケントウ</t>
    </rPh>
    <rPh sb="107" eb="108">
      <t>ウエ</t>
    </rPh>
    <rPh sb="108" eb="109">
      <t>オコナ</t>
    </rPh>
    <phoneticPr fontId="3"/>
  </si>
  <si>
    <t>　　 囲んでください。</t>
    <phoneticPr fontId="3"/>
  </si>
  <si>
    <t xml:space="preserve">      記入してください。</t>
    <phoneticPr fontId="3"/>
  </si>
  <si>
    <t>※変更のない場合は記入しないでください。</t>
    <rPh sb="1" eb="3">
      <t>ヘンコウ</t>
    </rPh>
    <rPh sb="6" eb="8">
      <t>バアイ</t>
    </rPh>
    <rPh sb="9" eb="11">
      <t>キニュウ</t>
    </rPh>
    <phoneticPr fontId="10"/>
  </si>
  <si>
    <t>履行開始日(着手年月日)</t>
    <rPh sb="6" eb="8">
      <t>チャクシュ</t>
    </rPh>
    <rPh sb="8" eb="11">
      <t>ネンガッピ</t>
    </rPh>
    <phoneticPr fontId="10"/>
  </si>
  <si>
    <t>履行開始日</t>
  </si>
  <si>
    <t>履行開始日</t>
    <phoneticPr fontId="10"/>
  </si>
  <si>
    <t>←しゅん功までに部分払いがあれば記載してください。（前払金は含みません）</t>
    <rPh sb="4" eb="5">
      <t>コウ</t>
    </rPh>
    <rPh sb="8" eb="10">
      <t>ブブン</t>
    </rPh>
    <rPh sb="10" eb="11">
      <t>バラ</t>
    </rPh>
    <rPh sb="16" eb="18">
      <t>キサイ</t>
    </rPh>
    <rPh sb="26" eb="28">
      <t>マエバラ</t>
    </rPh>
    <rPh sb="28" eb="29">
      <t>キン</t>
    </rPh>
    <rPh sb="30" eb="31">
      <t>フク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</si>
</sst>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5" formatCode="&quot;¥&quot;#,##0;&quot;¥&quot;\-#,##0"/>
    <numFmt numFmtId="6" formatCode="&quot;¥&quot;#,##0;[Red]&quot;¥&quot;\-#,##0"/>
    <numFmt numFmtId="42" formatCode="_ &quot;¥&quot;* #,##0_ ;_ &quot;¥&quot;* \-#,##0_ ;_ &quot;¥&quot;* &quot;-&quot;_ ;_ @_ "/>
    <numFmt numFmtId="176" formatCode="&quot;（&quot;\ \ \ \ @\ \ \ \ &quot;）&quot;"/>
    <numFmt numFmtId="177" formatCode="m/d;@"/>
    <numFmt numFmtId="178" formatCode="0;0;"/>
    <numFmt numFmtId="179" formatCode="&quot;¥&quot;\ #,##0"/>
    <numFmt numFmtId="180" formatCode="yyyy&quot;年&quot;m&quot;月&quot;;@"/>
    <numFmt numFmtId="181" formatCode="#,##0_ "/>
    <numFmt numFmtId="182" formatCode="[$-411]ggge&quot;年&quot;m&quot;月&quot;d&quot;日&quot;;@"/>
    <numFmt numFmtId="183" formatCode="#,##0.0;[Red]\-#,##0.0"/>
    <numFmt numFmtId="184" formatCode="0.0_ "/>
    <numFmt numFmtId="185" formatCode="0.00_ "/>
    <numFmt numFmtId="186" formatCode="#,##0.0"/>
    <numFmt numFmtId="187" formatCode="0.00_);[Red]\(0.00\)"/>
    <numFmt numFmtId="188" formatCode="#,##0.00_);[Red]\(#,##0.00\)"/>
  </numFmts>
  <fonts count="90">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u/>
      <sz val="11"/>
      <color indexed="12"/>
      <name val="ＭＳ Ｐゴシック"/>
      <family val="3"/>
      <charset val="128"/>
    </font>
    <font>
      <sz val="11"/>
      <name val="ＭＳ Ｐ明朝"/>
      <family val="1"/>
      <charset val="128"/>
    </font>
    <font>
      <sz val="12"/>
      <name val="ＭＳ Ｐ明朝"/>
      <family val="1"/>
      <charset val="128"/>
    </font>
    <font>
      <sz val="12"/>
      <name val="ＪＳ明朝"/>
      <family val="1"/>
      <charset val="128"/>
    </font>
    <font>
      <b/>
      <sz val="28"/>
      <name val="ＤＨＰ平成明朝体W7"/>
      <family val="3"/>
      <charset val="128"/>
    </font>
    <font>
      <sz val="14"/>
      <name val="ＭＳ Ｐ明朝"/>
      <family val="1"/>
      <charset val="128"/>
    </font>
    <font>
      <sz val="10"/>
      <name val="ＭＳ Ｐ明朝"/>
      <family val="1"/>
      <charset val="128"/>
    </font>
    <font>
      <sz val="16"/>
      <name val="ＪＳ明朝"/>
      <family val="1"/>
      <charset val="128"/>
    </font>
    <font>
      <sz val="20"/>
      <name val="ＭＳ Ｐ明朝"/>
      <family val="1"/>
      <charset val="128"/>
    </font>
    <font>
      <sz val="18"/>
      <name val="ＭＳ Ｐ明朝"/>
      <family val="1"/>
      <charset val="128"/>
    </font>
    <font>
      <sz val="16"/>
      <name val="ＭＳ Ｐ明朝"/>
      <family val="1"/>
      <charset val="128"/>
    </font>
    <font>
      <sz val="8"/>
      <name val="ＭＳ Ｐ明朝"/>
      <family val="1"/>
      <charset val="128"/>
    </font>
    <font>
      <sz val="9"/>
      <name val="ＭＳ Ｐ明朝"/>
      <family val="1"/>
      <charset val="128"/>
    </font>
    <font>
      <sz val="12"/>
      <name val="ＭＳ 明朝"/>
      <family val="1"/>
      <charset val="128"/>
    </font>
    <font>
      <sz val="11"/>
      <name val="ＭＳ 明朝"/>
      <family val="1"/>
      <charset val="128"/>
    </font>
    <font>
      <sz val="20"/>
      <name val="ＭＳ Ｐゴシック"/>
      <family val="3"/>
      <charset val="128"/>
    </font>
    <font>
      <sz val="11"/>
      <color indexed="55"/>
      <name val="ＭＳ Ｐ明朝"/>
      <family val="1"/>
      <charset val="128"/>
    </font>
    <font>
      <sz val="11.5"/>
      <name val="ＭＳ Ｐ明朝"/>
      <family val="1"/>
      <charset val="128"/>
    </font>
    <font>
      <sz val="24"/>
      <name val="ＭＳ Ｐ明朝"/>
      <family val="1"/>
      <charset val="128"/>
    </font>
    <font>
      <b/>
      <u val="double"/>
      <sz val="10"/>
      <name val="ＭＳ Ｐ明朝"/>
      <family val="1"/>
      <charset val="128"/>
    </font>
    <font>
      <b/>
      <sz val="10"/>
      <name val="ＭＳ Ｐ明朝"/>
      <family val="1"/>
      <charset val="128"/>
    </font>
    <font>
      <b/>
      <sz val="12"/>
      <color indexed="10"/>
      <name val="ＭＳ Ｐ明朝"/>
      <family val="1"/>
      <charset val="128"/>
    </font>
    <font>
      <b/>
      <sz val="9"/>
      <color indexed="81"/>
      <name val="ＭＳ Ｐゴシック"/>
      <family val="3"/>
      <charset val="128"/>
    </font>
    <font>
      <sz val="12"/>
      <color indexed="10"/>
      <name val="ＭＳ Ｐ明朝"/>
      <family val="1"/>
      <charset val="128"/>
    </font>
    <font>
      <sz val="10"/>
      <name val="ＭＳ 明朝"/>
      <family val="1"/>
      <charset val="128"/>
    </font>
    <font>
      <sz val="9"/>
      <name val="ＭＳ 明朝"/>
      <family val="1"/>
      <charset val="128"/>
    </font>
    <font>
      <sz val="11"/>
      <name val="HG丸ｺﾞｼｯｸM-PRO"/>
      <family val="3"/>
      <charset val="128"/>
    </font>
    <font>
      <sz val="10"/>
      <color indexed="22"/>
      <name val="ＭＳ Ｐゴシック"/>
      <family val="3"/>
      <charset val="128"/>
    </font>
    <font>
      <sz val="10"/>
      <color indexed="13"/>
      <name val="ＭＳ Ｐゴシック"/>
      <family val="3"/>
      <charset val="128"/>
    </font>
    <font>
      <sz val="11"/>
      <color indexed="10"/>
      <name val="ＭＳ Ｐ明朝"/>
      <family val="1"/>
      <charset val="128"/>
    </font>
    <font>
      <b/>
      <sz val="16"/>
      <name val="HG丸ｺﾞｼｯｸM-PRO"/>
      <family val="3"/>
      <charset val="128"/>
    </font>
    <font>
      <sz val="18"/>
      <name val="ＭＳ Ｐゴシック"/>
      <family val="3"/>
      <charset val="128"/>
    </font>
    <font>
      <b/>
      <sz val="20"/>
      <name val="ＭＳ Ｐゴシック"/>
      <family val="3"/>
      <charset val="128"/>
    </font>
    <font>
      <b/>
      <sz val="14"/>
      <name val="ＭＳ Ｐゴシック"/>
      <family val="3"/>
      <charset val="128"/>
    </font>
    <font>
      <sz val="11"/>
      <color indexed="8"/>
      <name val="ＭＳ Ｐゴシック"/>
      <family val="3"/>
      <charset val="128"/>
    </font>
    <font>
      <sz val="11"/>
      <color indexed="8"/>
      <name val="ＭＳ Ｐ明朝"/>
      <family val="1"/>
      <charset val="128"/>
    </font>
    <font>
      <b/>
      <sz val="11"/>
      <name val="HG丸ｺﾞｼｯｸM-PRO"/>
      <family val="3"/>
      <charset val="128"/>
    </font>
    <font>
      <u/>
      <sz val="11"/>
      <color theme="10"/>
      <name val="ＭＳ Ｐゴシック"/>
      <family val="3"/>
      <charset val="128"/>
    </font>
    <font>
      <sz val="11"/>
      <color theme="9" tint="0.79998168889431442"/>
      <name val="ＭＳ Ｐゴシック"/>
      <family val="3"/>
      <charset val="128"/>
    </font>
    <font>
      <sz val="12"/>
      <color theme="0"/>
      <name val="ＭＳ Ｐ明朝"/>
      <family val="1"/>
      <charset val="128"/>
    </font>
    <font>
      <sz val="11"/>
      <color theme="0"/>
      <name val="ＭＳ Ｐ明朝"/>
      <family val="1"/>
      <charset val="128"/>
    </font>
    <font>
      <sz val="11"/>
      <color theme="0" tint="-0.14999847407452621"/>
      <name val="ＭＳ Ｐ明朝"/>
      <family val="1"/>
      <charset val="128"/>
    </font>
    <font>
      <sz val="14"/>
      <name val="ＭＳ Ｐゴシック"/>
      <family val="3"/>
      <charset val="128"/>
      <scheme val="major"/>
    </font>
    <font>
      <sz val="11"/>
      <name val="ＭＳ Ｐゴシック"/>
      <family val="3"/>
      <charset val="128"/>
      <scheme val="major"/>
    </font>
    <font>
      <u/>
      <sz val="12"/>
      <color indexed="12"/>
      <name val="ＭＳ Ｐゴシック"/>
      <family val="3"/>
      <charset val="128"/>
    </font>
    <font>
      <sz val="12"/>
      <color indexed="10"/>
      <name val="ＭＳ Ｐゴシック"/>
      <family val="3"/>
      <charset val="128"/>
    </font>
    <font>
      <sz val="12"/>
      <name val="ＭＳ Ｐゴシック"/>
      <family val="3"/>
      <charset val="128"/>
      <scheme val="major"/>
    </font>
    <font>
      <b/>
      <sz val="16"/>
      <name val="ＭＳ Ｐゴシック"/>
      <family val="3"/>
      <charset val="128"/>
      <scheme val="major"/>
    </font>
    <font>
      <sz val="11"/>
      <color indexed="8"/>
      <name val="ＭＳ 明朝"/>
      <family val="1"/>
      <charset val="128"/>
    </font>
    <font>
      <sz val="11"/>
      <color indexed="8"/>
      <name val="Times New Roman"/>
      <family val="1"/>
    </font>
    <font>
      <b/>
      <sz val="15"/>
      <color indexed="8"/>
      <name val="ＭＳ 明朝"/>
      <family val="1"/>
      <charset val="128"/>
    </font>
    <font>
      <sz val="15"/>
      <color indexed="8"/>
      <name val="ＭＳ 明朝"/>
      <family val="1"/>
      <charset val="128"/>
    </font>
    <font>
      <sz val="12"/>
      <color indexed="8"/>
      <name val="ＭＳ 明朝"/>
      <family val="1"/>
      <charset val="128"/>
    </font>
    <font>
      <sz val="12"/>
      <color indexed="8"/>
      <name val="Times New Roman"/>
      <family val="1"/>
    </font>
    <font>
      <sz val="12"/>
      <color indexed="8"/>
      <name val="ＭＳ Ｐゴシック"/>
      <family val="3"/>
      <charset val="128"/>
    </font>
    <font>
      <sz val="16"/>
      <name val="ＭＳ Ｐゴシック"/>
      <family val="3"/>
      <charset val="128"/>
    </font>
    <font>
      <sz val="8"/>
      <color indexed="8"/>
      <name val="ＭＳ 明朝"/>
      <family val="1"/>
      <charset val="128"/>
    </font>
    <font>
      <sz val="8"/>
      <color indexed="8"/>
      <name val="ＭＳ Ｐゴシック"/>
      <family val="3"/>
      <charset val="128"/>
    </font>
    <font>
      <sz val="18"/>
      <color indexed="8"/>
      <name val="ＭＳ Ｐゴシック"/>
      <family val="3"/>
      <charset val="128"/>
    </font>
    <font>
      <i/>
      <sz val="16"/>
      <name val="HG丸ｺﾞｼｯｸM-PRO"/>
      <family val="3"/>
      <charset val="128"/>
    </font>
    <font>
      <b/>
      <i/>
      <sz val="16"/>
      <name val="HG丸ｺﾞｼｯｸM-PRO"/>
      <family val="3"/>
      <charset val="128"/>
    </font>
    <font>
      <sz val="20"/>
      <name val="HG丸ｺﾞｼｯｸM-PRO"/>
      <family val="3"/>
      <charset val="128"/>
    </font>
    <font>
      <sz val="12"/>
      <name val="HG丸ｺﾞｼｯｸM-PRO"/>
      <family val="3"/>
      <charset val="128"/>
    </font>
    <font>
      <sz val="10"/>
      <name val="HG丸ｺﾞｼｯｸM-PRO"/>
      <family val="3"/>
      <charset val="128"/>
    </font>
    <font>
      <sz val="6"/>
      <name val="HG丸ｺﾞｼｯｸM-PRO"/>
      <family val="3"/>
      <charset val="128"/>
    </font>
    <font>
      <sz val="9"/>
      <name val="HG丸ｺﾞｼｯｸM-PRO"/>
      <family val="3"/>
      <charset val="128"/>
    </font>
    <font>
      <sz val="8"/>
      <color theme="0"/>
      <name val="ＭＳ Ｐゴシック"/>
      <family val="3"/>
      <charset val="128"/>
    </font>
    <font>
      <sz val="8"/>
      <color theme="0"/>
      <name val="HG丸ｺﾞｼｯｸM-PRO"/>
      <family val="3"/>
      <charset val="128"/>
    </font>
    <font>
      <sz val="14"/>
      <name val="ＭＳ 明朝"/>
      <family val="1"/>
      <charset val="128"/>
    </font>
    <font>
      <sz val="11"/>
      <color theme="0"/>
      <name val="ＭＳ 明朝"/>
      <family val="1"/>
      <charset val="128"/>
    </font>
    <font>
      <sz val="16"/>
      <name val="ＭＳ 明朝"/>
      <family val="1"/>
      <charset val="128"/>
    </font>
    <font>
      <u/>
      <sz val="14"/>
      <color indexed="12"/>
      <name val="ＭＳ Ｐゴシック"/>
      <family val="3"/>
      <charset val="128"/>
    </font>
    <font>
      <vertAlign val="subscript"/>
      <sz val="10"/>
      <name val="ＭＳ Ｐ明朝"/>
      <family val="1"/>
      <charset val="128"/>
    </font>
    <font>
      <vertAlign val="superscript"/>
      <sz val="10"/>
      <name val="ＭＳ Ｐ明朝"/>
      <family val="1"/>
      <charset val="128"/>
    </font>
    <font>
      <sz val="10"/>
      <color theme="0"/>
      <name val="ＭＳ Ｐ明朝"/>
      <family val="1"/>
      <charset val="128"/>
    </font>
    <font>
      <sz val="11"/>
      <color theme="0" tint="-0.34998626667073579"/>
      <name val="ＭＳ Ｐゴシック"/>
      <family val="3"/>
      <charset val="128"/>
    </font>
    <font>
      <sz val="6"/>
      <color theme="0" tint="-0.34998626667073579"/>
      <name val="ＭＳ Ｐゴシック"/>
      <family val="3"/>
      <charset val="128"/>
    </font>
    <font>
      <sz val="9"/>
      <color indexed="81"/>
      <name val="MS P ゴシック"/>
      <family val="3"/>
      <charset val="128"/>
    </font>
    <font>
      <sz val="9"/>
      <color rgb="FF000000"/>
      <name val="Meiryo UI"/>
      <family val="3"/>
      <charset val="128"/>
    </font>
    <font>
      <sz val="9"/>
      <color rgb="FF000000"/>
      <name val="MS UI Gothic"/>
      <family val="3"/>
      <charset val="128"/>
    </font>
    <font>
      <sz val="8"/>
      <name val="ＭＳ 明朝"/>
      <family val="1"/>
      <charset val="128"/>
    </font>
  </fonts>
  <fills count="16">
    <fill>
      <patternFill patternType="none"/>
    </fill>
    <fill>
      <patternFill patternType="gray125"/>
    </fill>
    <fill>
      <patternFill patternType="solid">
        <fgColor indexed="13"/>
        <bgColor indexed="64"/>
      </patternFill>
    </fill>
    <fill>
      <patternFill patternType="solid">
        <fgColor indexed="10"/>
        <bgColor indexed="64"/>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46"/>
        <bgColor indexed="64"/>
      </patternFill>
    </fill>
    <fill>
      <patternFill patternType="solid">
        <fgColor rgb="FFFFFF99"/>
        <bgColor indexed="64"/>
      </patternFill>
    </fill>
    <fill>
      <patternFill patternType="solid">
        <fgColor theme="2"/>
        <bgColor indexed="64"/>
      </patternFill>
    </fill>
    <fill>
      <patternFill patternType="solid">
        <fgColor rgb="FF99CCFF"/>
        <bgColor indexed="64"/>
      </patternFill>
    </fill>
    <fill>
      <patternFill patternType="solid">
        <fgColor theme="0"/>
        <bgColor indexed="64"/>
      </patternFill>
    </fill>
    <fill>
      <patternFill patternType="solid">
        <fgColor theme="9" tint="0.39997558519241921"/>
        <bgColor indexed="64"/>
      </patternFill>
    </fill>
    <fill>
      <patternFill patternType="solid">
        <fgColor rgb="FFCCFFCC"/>
        <bgColor indexed="64"/>
      </patternFill>
    </fill>
    <fill>
      <patternFill patternType="solid">
        <fgColor theme="6" tint="0.39997558519241921"/>
        <bgColor indexed="64"/>
      </patternFill>
    </fill>
  </fills>
  <borders count="299">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bottom style="dashed">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bottom style="double">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double">
        <color indexed="64"/>
      </bottom>
      <diagonal/>
    </border>
    <border>
      <left/>
      <right style="hair">
        <color indexed="64"/>
      </right>
      <top/>
      <bottom style="hair">
        <color indexed="64"/>
      </bottom>
      <diagonal/>
    </border>
    <border>
      <left style="thin">
        <color indexed="55"/>
      </left>
      <right style="thin">
        <color indexed="55"/>
      </right>
      <top/>
      <bottom/>
      <diagonal/>
    </border>
    <border>
      <left/>
      <right style="thin">
        <color indexed="55"/>
      </right>
      <top/>
      <bottom/>
      <diagonal/>
    </border>
    <border>
      <left style="thin">
        <color indexed="55"/>
      </left>
      <right/>
      <top/>
      <bottom/>
      <diagonal/>
    </border>
    <border>
      <left style="thin">
        <color indexed="23"/>
      </left>
      <right style="thin">
        <color indexed="55"/>
      </right>
      <top/>
      <bottom/>
      <diagonal/>
    </border>
    <border>
      <left style="thin">
        <color indexed="55"/>
      </left>
      <right style="thin">
        <color indexed="23"/>
      </right>
      <top/>
      <bottom/>
      <diagonal/>
    </border>
    <border>
      <left style="hair">
        <color indexed="64"/>
      </left>
      <right/>
      <top/>
      <bottom style="hair">
        <color indexed="64"/>
      </bottom>
      <diagonal/>
    </border>
    <border>
      <left style="thin">
        <color indexed="64"/>
      </left>
      <right style="thin">
        <color indexed="64"/>
      </right>
      <top/>
      <bottom style="thin">
        <color indexed="64"/>
      </bottom>
      <diagonal/>
    </border>
    <border>
      <left/>
      <right/>
      <top/>
      <bottom style="dotted">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double">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hair">
        <color indexed="64"/>
      </left>
      <right/>
      <top style="hair">
        <color indexed="64"/>
      </top>
      <bottom/>
      <diagonal/>
    </border>
    <border>
      <left/>
      <right/>
      <top style="hair">
        <color indexed="64"/>
      </top>
      <bottom/>
      <diagonal/>
    </border>
    <border>
      <left style="thin">
        <color indexed="64"/>
      </left>
      <right/>
      <top/>
      <bottom style="double">
        <color indexed="64"/>
      </bottom>
      <diagonal/>
    </border>
    <border>
      <left/>
      <right/>
      <top/>
      <bottom style="double">
        <color indexed="64"/>
      </bottom>
      <diagonal/>
    </border>
    <border>
      <left style="medium">
        <color indexed="64"/>
      </left>
      <right/>
      <top style="medium">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23"/>
      </left>
      <right/>
      <top/>
      <bottom/>
      <diagonal/>
    </border>
    <border>
      <left/>
      <right style="thin">
        <color indexed="23"/>
      </right>
      <top/>
      <bottom/>
      <diagonal/>
    </border>
    <border>
      <left style="dotted">
        <color indexed="64"/>
      </left>
      <right/>
      <top style="thin">
        <color indexed="64"/>
      </top>
      <bottom style="thin">
        <color indexed="64"/>
      </bottom>
      <diagonal/>
    </border>
    <border>
      <left style="dashed">
        <color indexed="64"/>
      </left>
      <right/>
      <top style="thin">
        <color indexed="64"/>
      </top>
      <bottom style="thin">
        <color indexed="64"/>
      </bottom>
      <diagonal/>
    </border>
    <border>
      <left/>
      <right style="hair">
        <color indexed="64"/>
      </right>
      <top style="hair">
        <color indexed="64"/>
      </top>
      <bottom/>
      <diagonal/>
    </border>
    <border>
      <left/>
      <right/>
      <top style="hair">
        <color indexed="64"/>
      </top>
      <bottom style="hair">
        <color indexed="64"/>
      </bottom>
      <diagonal/>
    </border>
    <border>
      <left/>
      <right/>
      <top/>
      <bottom style="medium">
        <color theme="0" tint="-0.34998626667073579"/>
      </bottom>
      <diagonal/>
    </border>
    <border>
      <left/>
      <right/>
      <top style="medium">
        <color theme="0" tint="-0.34998626667073579"/>
      </top>
      <bottom style="medium">
        <color theme="0" tint="-0.34998626667073579"/>
      </bottom>
      <diagonal/>
    </border>
    <border>
      <left/>
      <right/>
      <top style="medium">
        <color theme="0" tint="-0.34998626667073579"/>
      </top>
      <bottom/>
      <diagonal/>
    </border>
    <border>
      <left/>
      <right/>
      <top style="medium">
        <color theme="0" tint="-0.34998626667073579"/>
      </top>
      <bottom style="thin">
        <color theme="0" tint="-0.34998626667073579"/>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diagonalUp="1">
      <left style="medium">
        <color indexed="64"/>
      </left>
      <right style="thin">
        <color indexed="64"/>
      </right>
      <top style="medium">
        <color indexed="64"/>
      </top>
      <bottom/>
      <diagonal style="thin">
        <color indexed="64"/>
      </diagonal>
    </border>
    <border diagonalUp="1">
      <left style="medium">
        <color indexed="64"/>
      </left>
      <right style="thin">
        <color indexed="64"/>
      </right>
      <top/>
      <bottom style="double">
        <color indexed="64"/>
      </bottom>
      <diagonal style="thin">
        <color indexed="64"/>
      </diagonal>
    </border>
    <border>
      <left style="thin">
        <color auto="1"/>
      </left>
      <right/>
      <top/>
      <bottom style="thin">
        <color auto="1"/>
      </bottom>
      <diagonal/>
    </border>
    <border>
      <left/>
      <right/>
      <top/>
      <bottom style="hair">
        <color auto="1"/>
      </bottom>
      <diagonal/>
    </border>
    <border>
      <left/>
      <right style="medium">
        <color indexed="64"/>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hair">
        <color indexed="64"/>
      </right>
      <top style="hair">
        <color indexed="64"/>
      </top>
      <bottom style="hair">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right style="thin">
        <color auto="1"/>
      </right>
      <top/>
      <bottom/>
      <diagonal/>
    </border>
    <border>
      <left style="thin">
        <color indexed="64"/>
      </left>
      <right style="thin">
        <color indexed="64"/>
      </right>
      <top/>
      <bottom style="medium">
        <color indexed="64"/>
      </bottom>
      <diagonal/>
    </border>
    <border diagonalDown="1">
      <left style="medium">
        <color indexed="64"/>
      </left>
      <right/>
      <top style="medium">
        <color indexed="64"/>
      </top>
      <bottom/>
      <diagonal style="hair">
        <color indexed="64"/>
      </diagonal>
    </border>
    <border diagonalDown="1">
      <left/>
      <right/>
      <top style="medium">
        <color indexed="64"/>
      </top>
      <bottom/>
      <diagonal style="hair">
        <color indexed="64"/>
      </diagonal>
    </border>
    <border diagonalDown="1">
      <left/>
      <right style="medium">
        <color indexed="64"/>
      </right>
      <top style="medium">
        <color indexed="64"/>
      </top>
      <bottom/>
      <diagonal style="hair">
        <color indexed="64"/>
      </diagonal>
    </border>
    <border diagonalDown="1">
      <left style="medium">
        <color indexed="64"/>
      </left>
      <right/>
      <top/>
      <bottom/>
      <diagonal style="hair">
        <color indexed="64"/>
      </diagonal>
    </border>
    <border diagonalDown="1">
      <left/>
      <right/>
      <top/>
      <bottom/>
      <diagonal style="hair">
        <color indexed="64"/>
      </diagonal>
    </border>
    <border diagonalDown="1">
      <left/>
      <right style="medium">
        <color indexed="64"/>
      </right>
      <top/>
      <bottom/>
      <diagonal style="hair">
        <color indexed="64"/>
      </diagonal>
    </border>
    <border diagonalDown="1">
      <left style="medium">
        <color indexed="64"/>
      </left>
      <right/>
      <top/>
      <bottom style="medium">
        <color indexed="64"/>
      </bottom>
      <diagonal style="hair">
        <color indexed="64"/>
      </diagonal>
    </border>
    <border diagonalDown="1">
      <left/>
      <right/>
      <top/>
      <bottom style="medium">
        <color indexed="64"/>
      </bottom>
      <diagonal style="hair">
        <color indexed="64"/>
      </diagonal>
    </border>
    <border diagonalDown="1">
      <left/>
      <right style="medium">
        <color indexed="64"/>
      </right>
      <top/>
      <bottom style="medium">
        <color indexed="64"/>
      </bottom>
      <diagonal style="hair">
        <color indexed="64"/>
      </diagonal>
    </border>
    <border>
      <left style="thin">
        <color indexed="64"/>
      </left>
      <right style="thin">
        <color indexed="64"/>
      </right>
      <top style="medium">
        <color indexed="64"/>
      </top>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diagonalUp="1">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medium">
        <color indexed="64"/>
      </right>
      <top style="thin">
        <color indexed="64"/>
      </top>
      <bottom style="thin">
        <color indexed="64"/>
      </bottom>
      <diagonal style="thin">
        <color indexed="64"/>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hair">
        <color indexed="64"/>
      </right>
      <top style="medium">
        <color indexed="64"/>
      </top>
      <bottom style="thin">
        <color indexed="64"/>
      </bottom>
      <diagonal/>
    </border>
    <border diagonalUp="1">
      <left/>
      <right style="hair">
        <color indexed="64"/>
      </right>
      <top style="medium">
        <color indexed="64"/>
      </top>
      <bottom style="thin">
        <color indexed="64"/>
      </bottom>
      <diagonal style="thin">
        <color indexed="64"/>
      </diagonal>
    </border>
    <border diagonalUp="1">
      <left style="hair">
        <color indexed="64"/>
      </left>
      <right style="hair">
        <color indexed="64"/>
      </right>
      <top style="medium">
        <color indexed="64"/>
      </top>
      <bottom style="thin">
        <color indexed="64"/>
      </bottom>
      <diagonal style="thin">
        <color indexed="64"/>
      </diagonal>
    </border>
    <border diagonalUp="1">
      <left style="hair">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style="medium">
        <color indexed="64"/>
      </right>
      <top style="hair">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medium">
        <color indexed="64"/>
      </right>
      <top style="thin">
        <color indexed="64"/>
      </top>
      <bottom style="hair">
        <color indexed="64"/>
      </bottom>
      <diagonal style="thin">
        <color indexed="64"/>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diagonalUp="1">
      <left style="hair">
        <color indexed="64"/>
      </left>
      <right style="hair">
        <color indexed="64"/>
      </right>
      <top/>
      <bottom style="hair">
        <color indexed="64"/>
      </bottom>
      <diagonal style="thin">
        <color indexed="64"/>
      </diagonal>
    </border>
    <border diagonalUp="1">
      <left style="hair">
        <color indexed="64"/>
      </left>
      <right style="medium">
        <color indexed="64"/>
      </right>
      <top/>
      <bottom style="hair">
        <color indexed="64"/>
      </bottom>
      <diagonal style="thin">
        <color indexed="64"/>
      </diagonal>
    </border>
    <border>
      <left style="thin">
        <color indexed="64"/>
      </left>
      <right style="thin">
        <color indexed="64"/>
      </right>
      <top style="hair">
        <color indexed="64"/>
      </top>
      <bottom style="medium">
        <color indexed="64"/>
      </bottom>
      <diagonal/>
    </border>
    <border>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style="hair">
        <color indexed="64"/>
      </right>
      <top style="hair">
        <color indexed="64"/>
      </top>
      <bottom style="medium">
        <color indexed="64"/>
      </bottom>
      <diagonal/>
    </border>
    <border>
      <left style="hair">
        <color indexed="64"/>
      </left>
      <right style="thin">
        <color indexed="64"/>
      </right>
      <top style="medium">
        <color indexed="64"/>
      </top>
      <bottom style="hair">
        <color indexed="64"/>
      </bottom>
      <diagonal/>
    </border>
    <border diagonalUp="1">
      <left style="thin">
        <color indexed="64"/>
      </left>
      <right style="hair">
        <color indexed="64"/>
      </right>
      <top style="medium">
        <color indexed="64"/>
      </top>
      <bottom style="hair">
        <color indexed="64"/>
      </bottom>
      <diagonal style="thin">
        <color indexed="64"/>
      </diagonal>
    </border>
    <border diagonalUp="1">
      <left style="hair">
        <color indexed="64"/>
      </left>
      <right style="hair">
        <color indexed="64"/>
      </right>
      <top style="medium">
        <color indexed="64"/>
      </top>
      <bottom style="hair">
        <color indexed="64"/>
      </bottom>
      <diagonal style="thin">
        <color indexed="64"/>
      </diagonal>
    </border>
    <border diagonalUp="1">
      <left style="hair">
        <color indexed="64"/>
      </left>
      <right style="medium">
        <color indexed="64"/>
      </right>
      <top style="medium">
        <color indexed="64"/>
      </top>
      <bottom style="hair">
        <color indexed="64"/>
      </bottom>
      <diagonal style="thin">
        <color indexed="64"/>
      </diagonal>
    </border>
    <border>
      <left style="hair">
        <color indexed="64"/>
      </left>
      <right style="medium">
        <color indexed="64"/>
      </right>
      <top/>
      <bottom style="thin">
        <color indexed="64"/>
      </bottom>
      <diagonal/>
    </border>
    <border diagonalDown="1">
      <left style="thin">
        <color indexed="64"/>
      </left>
      <right style="hair">
        <color indexed="64"/>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Up="1">
      <left style="thin">
        <color indexed="64"/>
      </left>
      <right style="hair">
        <color indexed="64"/>
      </right>
      <top style="medium">
        <color indexed="64"/>
      </top>
      <bottom style="thin">
        <color indexed="64"/>
      </bottom>
      <diagonal style="thin">
        <color indexed="64"/>
      </diagonal>
    </border>
    <border>
      <left style="hair">
        <color indexed="64"/>
      </left>
      <right/>
      <top style="thin">
        <color indexed="64"/>
      </top>
      <bottom style="thin">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top style="dashed">
        <color indexed="64"/>
      </top>
      <bottom style="dashed">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hair">
        <color indexed="64"/>
      </top>
      <bottom/>
      <diagonal/>
    </border>
    <border>
      <left/>
      <right style="hair">
        <color indexed="64"/>
      </right>
      <top/>
      <bottom/>
      <diagonal/>
    </border>
    <border>
      <left/>
      <right style="hair">
        <color indexed="64"/>
      </right>
      <top style="medium">
        <color indexed="64"/>
      </top>
      <bottom/>
      <diagonal/>
    </border>
    <border>
      <left style="hair">
        <color indexed="64"/>
      </left>
      <right style="thin">
        <color indexed="64"/>
      </right>
      <top style="hair">
        <color indexed="64"/>
      </top>
      <bottom/>
      <diagonal/>
    </border>
    <border diagonalUp="1">
      <left style="thin">
        <color indexed="64"/>
      </left>
      <right style="hair">
        <color indexed="64"/>
      </right>
      <top style="hair">
        <color indexed="64"/>
      </top>
      <bottom/>
      <diagonal style="thin">
        <color indexed="64"/>
      </diagonal>
    </border>
    <border diagonalUp="1">
      <left style="hair">
        <color indexed="64"/>
      </left>
      <right style="hair">
        <color indexed="64"/>
      </right>
      <top style="hair">
        <color indexed="64"/>
      </top>
      <bottom/>
      <diagonal style="thin">
        <color indexed="64"/>
      </diagonal>
    </border>
    <border diagonalUp="1">
      <left style="hair">
        <color indexed="64"/>
      </left>
      <right style="medium">
        <color indexed="64"/>
      </right>
      <top style="hair">
        <color indexed="64"/>
      </top>
      <bottom/>
      <diagonal style="thin">
        <color indexed="64"/>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medium">
        <color indexed="64"/>
      </right>
      <top style="hair">
        <color indexed="64"/>
      </top>
      <bottom/>
      <diagonal style="thin">
        <color indexed="64"/>
      </diagonal>
    </border>
    <border>
      <left style="hair">
        <color indexed="64"/>
      </left>
      <right style="thin">
        <color indexed="64"/>
      </right>
      <top/>
      <bottom style="thin">
        <color indexed="64"/>
      </bottom>
      <diagonal/>
    </border>
    <border diagonalUp="1">
      <left style="thin">
        <color indexed="64"/>
      </left>
      <right style="hair">
        <color indexed="64"/>
      </right>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63"/>
      </right>
      <top/>
      <bottom style="thin">
        <color indexed="23"/>
      </bottom>
      <diagonal/>
    </border>
    <border>
      <left style="thin">
        <color indexed="63"/>
      </left>
      <right style="thin">
        <color indexed="63"/>
      </right>
      <top/>
      <bottom style="thin">
        <color indexed="23"/>
      </bottom>
      <diagonal/>
    </border>
    <border>
      <left style="thin">
        <color indexed="63"/>
      </left>
      <right style="thin">
        <color indexed="23"/>
      </right>
      <top/>
      <bottom style="thin">
        <color indexed="23"/>
      </bottom>
      <diagonal/>
    </border>
    <border>
      <left style="thin">
        <color indexed="23"/>
      </left>
      <right/>
      <top style="thin">
        <color indexed="23"/>
      </top>
      <bottom style="thin">
        <color indexed="55"/>
      </bottom>
      <diagonal/>
    </border>
    <border>
      <left/>
      <right/>
      <top style="thin">
        <color indexed="23"/>
      </top>
      <bottom style="thin">
        <color indexed="55"/>
      </bottom>
      <diagonal/>
    </border>
    <border>
      <left/>
      <right style="thin">
        <color indexed="55"/>
      </right>
      <top style="thin">
        <color indexed="23"/>
      </top>
      <bottom style="thin">
        <color indexed="55"/>
      </bottom>
      <diagonal/>
    </border>
    <border>
      <left style="thin">
        <color indexed="55"/>
      </left>
      <right/>
      <top style="thin">
        <color indexed="23"/>
      </top>
      <bottom style="thin">
        <color indexed="55"/>
      </bottom>
      <diagonal/>
    </border>
    <border>
      <left/>
      <right style="thin">
        <color indexed="23"/>
      </right>
      <top style="thin">
        <color indexed="23"/>
      </top>
      <bottom style="thin">
        <color indexed="55"/>
      </bottom>
      <diagonal/>
    </border>
    <border>
      <left style="thin">
        <color indexed="23"/>
      </left>
      <right style="thin">
        <color indexed="63"/>
      </right>
      <top style="thin">
        <color indexed="23"/>
      </top>
      <bottom style="thin">
        <color indexed="23"/>
      </bottom>
      <diagonal/>
    </border>
    <border>
      <left style="thin">
        <color indexed="63"/>
      </left>
      <right style="thin">
        <color indexed="63"/>
      </right>
      <top style="thin">
        <color indexed="23"/>
      </top>
      <bottom style="thin">
        <color indexed="23"/>
      </bottom>
      <diagonal/>
    </border>
    <border>
      <left style="thin">
        <color indexed="63"/>
      </left>
      <right style="thin">
        <color indexed="23"/>
      </right>
      <top style="thin">
        <color indexed="23"/>
      </top>
      <bottom style="thin">
        <color indexed="23"/>
      </bottom>
      <diagonal/>
    </border>
    <border>
      <left/>
      <right style="thin">
        <color indexed="55"/>
      </right>
      <top style="thin">
        <color indexed="55"/>
      </top>
      <bottom/>
      <diagonal/>
    </border>
    <border>
      <left style="thin">
        <color indexed="55"/>
      </left>
      <right style="thin">
        <color indexed="55"/>
      </right>
      <top style="thin">
        <color indexed="55"/>
      </top>
      <bottom/>
      <diagonal/>
    </border>
    <border>
      <left style="thin">
        <color indexed="55"/>
      </left>
      <right/>
      <top style="thin">
        <color indexed="55"/>
      </top>
      <bottom/>
      <diagonal/>
    </border>
    <border>
      <left style="thin">
        <color indexed="23"/>
      </left>
      <right style="thin">
        <color indexed="55"/>
      </right>
      <top style="thin">
        <color indexed="55"/>
      </top>
      <bottom/>
      <diagonal/>
    </border>
    <border>
      <left style="thin">
        <color indexed="55"/>
      </left>
      <right style="thin">
        <color indexed="23"/>
      </right>
      <top style="thin">
        <color indexed="55"/>
      </top>
      <bottom/>
      <diagonal/>
    </border>
    <border>
      <left style="thin">
        <color indexed="23"/>
      </left>
      <right style="thin">
        <color indexed="55"/>
      </right>
      <top/>
      <bottom style="thin">
        <color indexed="23"/>
      </bottom>
      <diagonal/>
    </border>
    <border>
      <left style="thin">
        <color indexed="55"/>
      </left>
      <right style="thin">
        <color indexed="55"/>
      </right>
      <top/>
      <bottom style="thin">
        <color indexed="23"/>
      </bottom>
      <diagonal/>
    </border>
    <border>
      <left style="thin">
        <color indexed="55"/>
      </left>
      <right/>
      <top/>
      <bottom style="thin">
        <color indexed="23"/>
      </bottom>
      <diagonal/>
    </border>
    <border>
      <left style="thin">
        <color indexed="55"/>
      </left>
      <right style="thin">
        <color indexed="23"/>
      </right>
      <top/>
      <bottom style="thin">
        <color indexed="23"/>
      </bottom>
      <diagonal/>
    </border>
    <border>
      <left/>
      <right style="thin">
        <color indexed="55"/>
      </right>
      <top/>
      <bottom style="thin">
        <color indexed="23"/>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3"/>
      </left>
      <right/>
      <top/>
      <bottom style="thin">
        <color indexed="23"/>
      </bottom>
      <diagonal/>
    </border>
    <border>
      <left style="thin">
        <color indexed="63"/>
      </left>
      <right/>
      <top style="thin">
        <color indexed="23"/>
      </top>
      <bottom style="thin">
        <color indexed="23"/>
      </bottom>
      <diagonal/>
    </border>
    <border>
      <left/>
      <right/>
      <top style="thin">
        <color indexed="55"/>
      </top>
      <bottom/>
      <diagonal/>
    </border>
    <border>
      <left/>
      <right style="thin">
        <color indexed="23"/>
      </right>
      <top style="thin">
        <color indexed="55"/>
      </top>
      <bottom/>
      <diagonal/>
    </border>
    <border>
      <left style="thin">
        <color indexed="23"/>
      </left>
      <right style="thin">
        <color indexed="23"/>
      </right>
      <top/>
      <bottom style="thin">
        <color indexed="23"/>
      </bottom>
      <diagonal/>
    </border>
    <border>
      <left style="thin">
        <color indexed="23"/>
      </left>
      <right style="thin">
        <color indexed="23"/>
      </right>
      <top style="thin">
        <color indexed="55"/>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dashed">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auto="1"/>
      </left>
      <right style="thin">
        <color auto="1"/>
      </right>
      <top style="thin">
        <color auto="1"/>
      </top>
      <bottom/>
      <diagonal/>
    </border>
  </borders>
  <cellStyleXfs count="18">
    <xf numFmtId="0" fontId="0" fillId="0" borderId="0">
      <alignment vertical="center"/>
    </xf>
    <xf numFmtId="0" fontId="9" fillId="0" borderId="0" applyNumberFormat="0" applyFill="0" applyBorder="0" applyAlignment="0" applyProtection="0">
      <alignment vertical="top"/>
      <protection locked="0"/>
    </xf>
    <xf numFmtId="0" fontId="46" fillId="0" borderId="0" applyNumberFormat="0" applyFill="0" applyBorder="0" applyAlignment="0" applyProtection="0">
      <alignment vertical="center"/>
    </xf>
    <xf numFmtId="38" fontId="43" fillId="0" borderId="0" applyFont="0" applyFill="0" applyBorder="0" applyAlignment="0" applyProtection="0">
      <alignment vertical="center"/>
    </xf>
    <xf numFmtId="0" fontId="2" fillId="0" borderId="0"/>
    <xf numFmtId="0" fontId="2" fillId="0" borderId="0" applyFill="0">
      <alignment vertical="center"/>
    </xf>
    <xf numFmtId="0" fontId="2" fillId="0" borderId="0" applyFill="0">
      <alignment vertical="center"/>
    </xf>
    <xf numFmtId="0" fontId="2" fillId="0" borderId="0" applyFill="0">
      <alignment vertical="center"/>
    </xf>
    <xf numFmtId="0" fontId="2" fillId="0" borderId="0" applyFill="0">
      <alignment vertical="center"/>
    </xf>
    <xf numFmtId="0" fontId="2" fillId="0" borderId="0">
      <alignment vertical="center"/>
    </xf>
    <xf numFmtId="0" fontId="2" fillId="0" borderId="0"/>
    <xf numFmtId="0" fontId="1" fillId="0" borderId="0"/>
    <xf numFmtId="0" fontId="2" fillId="0" borderId="0"/>
    <xf numFmtId="0" fontId="1" fillId="0" borderId="0"/>
    <xf numFmtId="0" fontId="1" fillId="0" borderId="0"/>
    <xf numFmtId="38" fontId="1" fillId="0" borderId="0" applyFont="0" applyFill="0" applyBorder="0" applyAlignment="0" applyProtection="0"/>
    <xf numFmtId="0" fontId="1" fillId="0" borderId="0"/>
    <xf numFmtId="0" fontId="1" fillId="0" borderId="0"/>
  </cellStyleXfs>
  <cellXfs count="1671">
    <xf numFmtId="0" fontId="0" fillId="0" borderId="0" xfId="0">
      <alignment vertical="center"/>
    </xf>
    <xf numFmtId="0" fontId="4" fillId="0" borderId="0" xfId="0" applyFont="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0" fontId="8" fillId="0" borderId="0" xfId="0" applyFont="1">
      <alignment vertical="center"/>
    </xf>
    <xf numFmtId="0" fontId="8" fillId="0" borderId="0" xfId="0" applyFont="1" applyAlignment="1">
      <alignment horizontal="center" vertical="center"/>
    </xf>
    <xf numFmtId="0" fontId="11" fillId="0" borderId="0" xfId="10" applyFont="1" applyAlignment="1">
      <alignment horizontal="center" vertical="center"/>
    </xf>
    <xf numFmtId="0" fontId="10" fillId="0" borderId="0" xfId="10" applyFont="1"/>
    <xf numFmtId="0" fontId="11" fillId="0" borderId="0" xfId="10" applyFont="1"/>
    <xf numFmtId="49" fontId="11" fillId="0" borderId="0" xfId="10" applyNumberFormat="1" applyFont="1" applyAlignment="1" applyProtection="1">
      <alignment vertical="center"/>
      <protection locked="0"/>
    </xf>
    <xf numFmtId="0" fontId="10" fillId="0" borderId="0" xfId="12" applyFont="1"/>
    <xf numFmtId="0" fontId="9" fillId="0" borderId="0" xfId="1" applyAlignment="1" applyProtection="1">
      <alignment vertical="center"/>
    </xf>
    <xf numFmtId="0" fontId="27" fillId="0" borderId="0" xfId="9" applyFont="1" applyAlignment="1">
      <alignment horizontal="center" vertical="center"/>
    </xf>
    <xf numFmtId="0" fontId="10" fillId="0" borderId="0" xfId="9" applyFont="1">
      <alignment vertical="center"/>
    </xf>
    <xf numFmtId="0" fontId="19" fillId="0" borderId="0" xfId="9" applyFont="1" applyAlignment="1">
      <alignment horizontal="center" vertical="center"/>
    </xf>
    <xf numFmtId="0" fontId="11" fillId="0" borderId="0" xfId="9" applyFont="1">
      <alignment vertical="center"/>
    </xf>
    <xf numFmtId="0" fontId="26" fillId="0" borderId="0" xfId="9" applyFont="1">
      <alignment vertical="center"/>
    </xf>
    <xf numFmtId="0" fontId="15" fillId="0" borderId="0" xfId="9" applyFont="1">
      <alignment vertical="center"/>
    </xf>
    <xf numFmtId="0" fontId="26" fillId="0" borderId="0" xfId="9" applyFont="1" applyAlignment="1">
      <alignment horizontal="left" vertical="center"/>
    </xf>
    <xf numFmtId="0" fontId="20" fillId="0" borderId="2" xfId="9" applyFont="1" applyBorder="1" applyAlignment="1"/>
    <xf numFmtId="0" fontId="20" fillId="0" borderId="2" xfId="9" applyFont="1" applyBorder="1" applyAlignment="1">
      <alignment vertical="top"/>
    </xf>
    <xf numFmtId="0" fontId="26" fillId="0" borderId="2" xfId="9" applyFont="1" applyBorder="1">
      <alignment vertical="center"/>
    </xf>
    <xf numFmtId="0" fontId="26" fillId="0" borderId="1" xfId="9" applyFont="1" applyBorder="1">
      <alignment vertical="center"/>
    </xf>
    <xf numFmtId="49" fontId="11" fillId="0" borderId="0" xfId="10" applyNumberFormat="1" applyFont="1" applyProtection="1">
      <protection locked="0"/>
    </xf>
    <xf numFmtId="0" fontId="11" fillId="0" borderId="0" xfId="10" applyFont="1" applyAlignment="1">
      <alignment vertical="center"/>
    </xf>
    <xf numFmtId="0" fontId="15" fillId="0" borderId="0" xfId="10" applyFont="1" applyAlignment="1">
      <alignment vertical="center"/>
    </xf>
    <xf numFmtId="0" fontId="11" fillId="0" borderId="0" xfId="10" applyFont="1" applyAlignment="1">
      <alignment vertical="center" textRotation="255"/>
    </xf>
    <xf numFmtId="0" fontId="18" fillId="0" borderId="0" xfId="10" applyFont="1" applyAlignment="1">
      <alignment vertical="center"/>
    </xf>
    <xf numFmtId="0" fontId="11" fillId="0" borderId="0" xfId="10" applyFont="1" applyAlignment="1">
      <alignment vertical="center" wrapText="1"/>
    </xf>
    <xf numFmtId="0" fontId="11" fillId="0" borderId="0" xfId="10" applyFont="1" applyAlignment="1">
      <alignment horizontal="distributed" vertical="center"/>
    </xf>
    <xf numFmtId="0" fontId="11" fillId="0" borderId="0" xfId="10" applyFont="1" applyAlignment="1">
      <alignment horizontal="right" vertical="center"/>
    </xf>
    <xf numFmtId="0" fontId="19" fillId="0" borderId="0" xfId="10" applyFont="1" applyAlignment="1">
      <alignment vertical="center"/>
    </xf>
    <xf numFmtId="0" fontId="11" fillId="0" borderId="0" xfId="10" applyFont="1" applyAlignment="1">
      <alignment vertical="top"/>
    </xf>
    <xf numFmtId="0" fontId="11" fillId="0" borderId="11" xfId="10" applyFont="1" applyBorder="1" applyAlignment="1">
      <alignment vertical="center"/>
    </xf>
    <xf numFmtId="0" fontId="15" fillId="0" borderId="8" xfId="10" applyFont="1" applyBorder="1" applyAlignment="1">
      <alignment vertical="center"/>
    </xf>
    <xf numFmtId="0" fontId="11" fillId="0" borderId="7" xfId="10" applyFont="1" applyBorder="1" applyAlignment="1">
      <alignment vertical="center"/>
    </xf>
    <xf numFmtId="0" fontId="11" fillId="0" borderId="6" xfId="10" applyFont="1" applyBorder="1" applyAlignment="1">
      <alignment vertical="center"/>
    </xf>
    <xf numFmtId="0" fontId="11" fillId="0" borderId="13" xfId="10" applyFont="1" applyBorder="1" applyAlignment="1">
      <alignment vertical="center"/>
    </xf>
    <xf numFmtId="0" fontId="11" fillId="0" borderId="14" xfId="10" applyFont="1" applyBorder="1" applyAlignment="1">
      <alignment vertical="center"/>
    </xf>
    <xf numFmtId="0" fontId="11" fillId="0" borderId="15" xfId="10" applyFont="1" applyBorder="1" applyAlignment="1">
      <alignment horizontal="right" vertical="center"/>
    </xf>
    <xf numFmtId="0" fontId="11" fillId="0" borderId="10" xfId="10" applyFont="1" applyBorder="1" applyAlignment="1">
      <alignment horizontal="right" vertical="center"/>
    </xf>
    <xf numFmtId="0" fontId="11" fillId="0" borderId="16" xfId="10" applyFont="1" applyBorder="1" applyAlignment="1">
      <alignment horizontal="right" vertical="center"/>
    </xf>
    <xf numFmtId="0" fontId="11" fillId="0" borderId="8" xfId="10" applyFont="1" applyBorder="1" applyAlignment="1">
      <alignment vertical="center"/>
    </xf>
    <xf numFmtId="0" fontId="11" fillId="0" borderId="9" xfId="10" applyFont="1" applyBorder="1" applyAlignment="1">
      <alignment vertical="center"/>
    </xf>
    <xf numFmtId="0" fontId="10" fillId="0" borderId="0" xfId="10" applyFont="1" applyAlignment="1">
      <alignment horizontal="center" vertical="center"/>
    </xf>
    <xf numFmtId="49" fontId="11" fillId="0" borderId="0" xfId="10" applyNumberFormat="1" applyFont="1"/>
    <xf numFmtId="49" fontId="11" fillId="0" borderId="0" xfId="10" applyNumberFormat="1" applyFont="1" applyAlignment="1">
      <alignment vertical="center"/>
    </xf>
    <xf numFmtId="49" fontId="11" fillId="0" borderId="0" xfId="10" applyNumberFormat="1" applyFont="1" applyAlignment="1">
      <alignment horizontal="center" vertical="center"/>
    </xf>
    <xf numFmtId="0" fontId="11" fillId="0" borderId="15" xfId="10" applyFont="1" applyBorder="1" applyAlignment="1">
      <alignment vertical="center"/>
    </xf>
    <xf numFmtId="0" fontId="10" fillId="0" borderId="17" xfId="10" applyFont="1" applyBorder="1" applyAlignment="1">
      <alignment vertical="center"/>
    </xf>
    <xf numFmtId="0" fontId="11" fillId="0" borderId="18" xfId="10" applyFont="1" applyBorder="1" applyAlignment="1">
      <alignment horizontal="right" vertical="center"/>
    </xf>
    <xf numFmtId="0" fontId="11" fillId="0" borderId="13" xfId="10" applyFont="1" applyBorder="1" applyAlignment="1">
      <alignment horizontal="right" vertical="center"/>
    </xf>
    <xf numFmtId="0" fontId="11" fillId="0" borderId="14" xfId="10" applyFont="1" applyBorder="1" applyAlignment="1">
      <alignment horizontal="right" vertical="center"/>
    </xf>
    <xf numFmtId="0" fontId="12" fillId="0" borderId="0" xfId="10" applyFont="1"/>
    <xf numFmtId="31" fontId="11" fillId="0" borderId="0" xfId="10" applyNumberFormat="1" applyFont="1" applyAlignment="1">
      <alignment vertical="center"/>
    </xf>
    <xf numFmtId="0" fontId="14" fillId="0" borderId="19" xfId="10" applyFont="1" applyBorder="1" applyAlignment="1">
      <alignment horizontal="left" vertical="center"/>
    </xf>
    <xf numFmtId="31" fontId="14" fillId="0" borderId="19" xfId="10" applyNumberFormat="1" applyFont="1" applyBorder="1" applyAlignment="1">
      <alignment horizontal="left" vertical="center"/>
    </xf>
    <xf numFmtId="31" fontId="11" fillId="0" borderId="19" xfId="10" applyNumberFormat="1" applyFont="1" applyBorder="1" applyAlignment="1">
      <alignment vertical="center"/>
    </xf>
    <xf numFmtId="6" fontId="11" fillId="0" borderId="19" xfId="10" applyNumberFormat="1" applyFont="1" applyBorder="1" applyAlignment="1">
      <alignment vertical="center"/>
    </xf>
    <xf numFmtId="0" fontId="11" fillId="0" borderId="19" xfId="10" applyFont="1" applyBorder="1" applyAlignment="1">
      <alignment vertical="center"/>
    </xf>
    <xf numFmtId="0" fontId="16" fillId="0" borderId="0" xfId="10" applyFont="1"/>
    <xf numFmtId="0" fontId="12" fillId="0" borderId="0" xfId="10" applyFont="1" applyAlignment="1">
      <alignment vertical="center"/>
    </xf>
    <xf numFmtId="176" fontId="11" fillId="0" borderId="0" xfId="10" applyNumberFormat="1" applyFont="1" applyAlignment="1">
      <alignment vertical="center"/>
    </xf>
    <xf numFmtId="176" fontId="12" fillId="0" borderId="0" xfId="10" quotePrefix="1" applyNumberFormat="1" applyFont="1" applyAlignment="1">
      <alignment vertical="center"/>
    </xf>
    <xf numFmtId="176" fontId="12" fillId="0" borderId="0" xfId="10" applyNumberFormat="1" applyFont="1" applyAlignment="1">
      <alignment vertical="center"/>
    </xf>
    <xf numFmtId="176" fontId="12" fillId="0" borderId="0" xfId="10" applyNumberFormat="1" applyFont="1"/>
    <xf numFmtId="0" fontId="10" fillId="0" borderId="0" xfId="10" applyFont="1" applyAlignment="1">
      <alignment horizontal="right" vertical="center"/>
    </xf>
    <xf numFmtId="0" fontId="15" fillId="0" borderId="0" xfId="10" applyFont="1"/>
    <xf numFmtId="0" fontId="6" fillId="2" borderId="0" xfId="0" applyFont="1" applyFill="1">
      <alignment vertical="center"/>
    </xf>
    <xf numFmtId="177" fontId="8" fillId="2" borderId="1" xfId="0" applyNumberFormat="1" applyFont="1" applyFill="1" applyBorder="1">
      <alignment vertical="center"/>
    </xf>
    <xf numFmtId="177" fontId="8" fillId="3" borderId="1" xfId="0" applyNumberFormat="1" applyFont="1" applyFill="1" applyBorder="1">
      <alignment vertical="center"/>
    </xf>
    <xf numFmtId="0" fontId="6" fillId="3" borderId="0" xfId="0" applyFont="1" applyFill="1">
      <alignment vertical="center"/>
    </xf>
    <xf numFmtId="177" fontId="5" fillId="3" borderId="1" xfId="0" applyNumberFormat="1" applyFont="1" applyFill="1" applyBorder="1" applyAlignment="1">
      <alignment vertical="center" wrapText="1"/>
    </xf>
    <xf numFmtId="177" fontId="6" fillId="3" borderId="1" xfId="0" applyNumberFormat="1" applyFont="1" applyFill="1" applyBorder="1" applyAlignment="1">
      <alignment horizontal="left" vertical="center"/>
    </xf>
    <xf numFmtId="177" fontId="6" fillId="3" borderId="1" xfId="0" applyNumberFormat="1" applyFont="1" applyFill="1" applyBorder="1">
      <alignment vertical="center"/>
    </xf>
    <xf numFmtId="0" fontId="11" fillId="0" borderId="0" xfId="10" applyFont="1" applyAlignment="1">
      <alignment vertical="center" shrinkToFit="1"/>
    </xf>
    <xf numFmtId="31" fontId="11" fillId="0" borderId="0" xfId="10" applyNumberFormat="1" applyFont="1" applyAlignment="1">
      <alignment vertical="center" shrinkToFit="1"/>
    </xf>
    <xf numFmtId="0" fontId="36" fillId="0" borderId="0" xfId="0" applyFont="1">
      <alignment vertical="center"/>
    </xf>
    <xf numFmtId="0" fontId="10" fillId="0" borderId="0" xfId="11" applyFont="1"/>
    <xf numFmtId="0" fontId="6" fillId="3" borderId="1" xfId="0" applyFont="1" applyFill="1" applyBorder="1" applyAlignment="1">
      <alignment horizontal="center" vertical="center"/>
    </xf>
    <xf numFmtId="0" fontId="6" fillId="2" borderId="1" xfId="0" applyFont="1" applyFill="1" applyBorder="1" applyAlignment="1">
      <alignment horizontal="center" vertical="center"/>
    </xf>
    <xf numFmtId="0" fontId="20" fillId="0" borderId="0" xfId="10" applyFont="1" applyAlignment="1">
      <alignment shrinkToFit="1"/>
    </xf>
    <xf numFmtId="0" fontId="15" fillId="0" borderId="2" xfId="9" applyFont="1" applyBorder="1">
      <alignment vertical="center"/>
    </xf>
    <xf numFmtId="0" fontId="7" fillId="0" borderId="21" xfId="0" applyFont="1" applyBorder="1" applyAlignment="1">
      <alignment horizontal="center" vertical="center"/>
    </xf>
    <xf numFmtId="0" fontId="20" fillId="0" borderId="0" xfId="10" applyFont="1" applyAlignment="1">
      <alignment vertical="center"/>
    </xf>
    <xf numFmtId="0" fontId="11" fillId="0" borderId="13" xfId="10" applyFont="1" applyBorder="1" applyAlignment="1" applyProtection="1">
      <alignment vertical="center"/>
      <protection locked="0"/>
    </xf>
    <xf numFmtId="0" fontId="37" fillId="5" borderId="1" xfId="0" applyFont="1" applyFill="1" applyBorder="1">
      <alignment vertical="center"/>
    </xf>
    <xf numFmtId="0" fontId="6" fillId="6" borderId="1" xfId="0" applyFont="1" applyFill="1" applyBorder="1">
      <alignment vertical="center"/>
    </xf>
    <xf numFmtId="0" fontId="9" fillId="0" borderId="0" xfId="1" applyAlignment="1" applyProtection="1">
      <alignment horizontal="center" vertical="center"/>
    </xf>
    <xf numFmtId="0" fontId="20" fillId="0" borderId="0" xfId="10" applyFont="1" applyAlignment="1">
      <alignment horizontal="left" vertical="center" shrinkToFit="1"/>
    </xf>
    <xf numFmtId="0" fontId="17" fillId="0" borderId="0" xfId="11" applyFont="1"/>
    <xf numFmtId="0" fontId="11" fillId="0" borderId="38" xfId="10" applyFont="1" applyBorder="1" applyAlignment="1">
      <alignment horizontal="center"/>
    </xf>
    <xf numFmtId="0" fontId="11" fillId="0" borderId="39" xfId="10" applyFont="1" applyBorder="1" applyAlignment="1">
      <alignment horizontal="center"/>
    </xf>
    <xf numFmtId="0" fontId="11" fillId="0" borderId="40" xfId="10" applyFont="1" applyBorder="1" applyAlignment="1">
      <alignment horizontal="center"/>
    </xf>
    <xf numFmtId="0" fontId="11" fillId="0" borderId="41" xfId="10" applyFont="1" applyBorder="1" applyAlignment="1">
      <alignment horizontal="center"/>
    </xf>
    <xf numFmtId="0" fontId="11" fillId="0" borderId="42" xfId="10" applyFont="1" applyBorder="1" applyAlignment="1">
      <alignment horizontal="center"/>
    </xf>
    <xf numFmtId="0" fontId="33" fillId="0" borderId="0" xfId="6" applyFont="1" applyFill="1">
      <alignment vertical="center"/>
    </xf>
    <xf numFmtId="0" fontId="20" fillId="0" borderId="1" xfId="10" applyFont="1" applyBorder="1" applyAlignment="1">
      <alignment vertical="center"/>
    </xf>
    <xf numFmtId="0" fontId="47" fillId="7" borderId="46" xfId="0" applyFont="1" applyFill="1" applyBorder="1" applyProtection="1">
      <alignment vertical="center"/>
      <protection locked="0"/>
    </xf>
    <xf numFmtId="0" fontId="47" fillId="7" borderId="29" xfId="0" applyFont="1" applyFill="1" applyBorder="1" applyProtection="1">
      <alignment vertical="center"/>
      <protection locked="0"/>
    </xf>
    <xf numFmtId="0" fontId="47" fillId="7" borderId="33" xfId="0" applyFont="1" applyFill="1" applyBorder="1" applyProtection="1">
      <alignment vertical="center"/>
      <protection locked="0"/>
    </xf>
    <xf numFmtId="0" fontId="11" fillId="0" borderId="4" xfId="10" applyFont="1" applyBorder="1" applyAlignment="1">
      <alignment vertical="center"/>
    </xf>
    <xf numFmtId="0" fontId="15" fillId="0" borderId="7" xfId="10" applyFont="1" applyBorder="1" applyAlignment="1">
      <alignment vertical="center"/>
    </xf>
    <xf numFmtId="0" fontId="7" fillId="0" borderId="31" xfId="0" applyFont="1" applyBorder="1" applyAlignment="1">
      <alignment horizontal="center" vertical="center"/>
    </xf>
    <xf numFmtId="0" fontId="7" fillId="0" borderId="48" xfId="0" applyFont="1" applyBorder="1" applyAlignment="1">
      <alignment horizontal="center" vertical="center"/>
    </xf>
    <xf numFmtId="0" fontId="41" fillId="0" borderId="0" xfId="0" applyFont="1" applyAlignment="1">
      <alignment horizontal="center" vertical="center"/>
    </xf>
    <xf numFmtId="55" fontId="42" fillId="0" borderId="0" xfId="0" applyNumberFormat="1" applyFont="1">
      <alignment vertical="center"/>
    </xf>
    <xf numFmtId="0" fontId="42" fillId="0" borderId="0" xfId="0" applyFont="1">
      <alignment vertical="center"/>
    </xf>
    <xf numFmtId="0" fontId="35" fillId="0" borderId="74" xfId="0" applyFont="1" applyBorder="1" applyAlignment="1">
      <alignment horizontal="right" vertical="center"/>
    </xf>
    <xf numFmtId="0" fontId="41" fillId="0" borderId="79" xfId="0" applyFont="1" applyBorder="1" applyAlignment="1">
      <alignment horizontal="center" vertical="center"/>
    </xf>
    <xf numFmtId="0" fontId="48" fillId="0" borderId="0" xfId="10" applyFont="1" applyAlignment="1">
      <alignment vertical="center"/>
    </xf>
    <xf numFmtId="0" fontId="50" fillId="0" borderId="0" xfId="9" applyFont="1">
      <alignment vertical="center"/>
    </xf>
    <xf numFmtId="0" fontId="50" fillId="0" borderId="0" xfId="10" applyFont="1"/>
    <xf numFmtId="0" fontId="11" fillId="0" borderId="0" xfId="10" applyFont="1" applyAlignment="1">
      <alignment horizontal="center"/>
    </xf>
    <xf numFmtId="0" fontId="39" fillId="0" borderId="0" xfId="0" applyFont="1">
      <alignment vertical="center"/>
    </xf>
    <xf numFmtId="0" fontId="35" fillId="0" borderId="0" xfId="0" applyFont="1">
      <alignment vertical="center"/>
    </xf>
    <xf numFmtId="0" fontId="7" fillId="0" borderId="23" xfId="10" applyFont="1" applyBorder="1" applyAlignment="1">
      <alignment horizontal="distributed" vertical="center"/>
    </xf>
    <xf numFmtId="0" fontId="7" fillId="0" borderId="31" xfId="10" applyFont="1" applyBorder="1" applyAlignment="1">
      <alignment horizontal="distributed" vertical="center"/>
    </xf>
    <xf numFmtId="0" fontId="7" fillId="0" borderId="20" xfId="10" applyFont="1" applyBorder="1" applyAlignment="1">
      <alignment horizontal="distributed" vertical="center"/>
    </xf>
    <xf numFmtId="0" fontId="7" fillId="0" borderId="21" xfId="10" applyFont="1" applyBorder="1" applyAlignment="1">
      <alignment horizontal="distributed" vertical="center"/>
    </xf>
    <xf numFmtId="0" fontId="7" fillId="0" borderId="22" xfId="10" applyFont="1" applyBorder="1" applyAlignment="1">
      <alignment horizontal="distributed" vertical="center"/>
    </xf>
    <xf numFmtId="0" fontId="7" fillId="0" borderId="0" xfId="10" applyFont="1" applyAlignment="1">
      <alignment horizontal="center" vertical="center"/>
    </xf>
    <xf numFmtId="0" fontId="2" fillId="0" borderId="0" xfId="10" applyAlignment="1">
      <alignment horizontal="center" vertical="center"/>
    </xf>
    <xf numFmtId="0" fontId="10" fillId="0" borderId="0" xfId="0" applyFont="1">
      <alignment vertical="center"/>
    </xf>
    <xf numFmtId="0" fontId="30" fillId="0" borderId="0" xfId="10" applyFont="1" applyAlignment="1">
      <alignment vertical="center" wrapText="1"/>
    </xf>
    <xf numFmtId="0" fontId="30" fillId="0" borderId="0" xfId="10" applyFont="1" applyAlignment="1">
      <alignment vertical="center"/>
    </xf>
    <xf numFmtId="0" fontId="11" fillId="4" borderId="0" xfId="10" applyFont="1" applyFill="1" applyAlignment="1">
      <alignment vertical="center"/>
    </xf>
    <xf numFmtId="49" fontId="11" fillId="0" borderId="0" xfId="10" applyNumberFormat="1" applyFont="1" applyAlignment="1">
      <alignment horizontal="center"/>
    </xf>
    <xf numFmtId="0" fontId="15" fillId="0" borderId="0" xfId="10" applyFont="1" applyAlignment="1">
      <alignment vertical="top"/>
    </xf>
    <xf numFmtId="0" fontId="1" fillId="0" borderId="0" xfId="0" applyFont="1">
      <alignment vertical="center"/>
    </xf>
    <xf numFmtId="0" fontId="23" fillId="0" borderId="0" xfId="0" applyFont="1">
      <alignment vertical="center"/>
    </xf>
    <xf numFmtId="0" fontId="7" fillId="4" borderId="27" xfId="0" applyFont="1" applyFill="1" applyBorder="1" applyAlignment="1">
      <alignment horizontal="center" vertical="center"/>
    </xf>
    <xf numFmtId="0" fontId="7" fillId="4" borderId="29" xfId="0" applyFont="1" applyFill="1" applyBorder="1" applyAlignment="1">
      <alignment horizontal="center" vertical="center"/>
    </xf>
    <xf numFmtId="0" fontId="7" fillId="4" borderId="30" xfId="0" applyFont="1" applyFill="1" applyBorder="1" applyAlignment="1">
      <alignment horizontal="center" vertical="center"/>
    </xf>
    <xf numFmtId="0" fontId="7" fillId="0" borderId="27" xfId="0" applyFont="1" applyBorder="1">
      <alignment vertical="center"/>
    </xf>
    <xf numFmtId="0" fontId="7" fillId="0" borderId="29" xfId="0" applyFont="1" applyBorder="1" applyAlignment="1">
      <alignment vertical="center" wrapText="1"/>
    </xf>
    <xf numFmtId="0" fontId="7" fillId="0" borderId="29" xfId="0" applyFont="1" applyBorder="1">
      <alignment vertical="center"/>
    </xf>
    <xf numFmtId="0" fontId="21" fillId="0" borderId="0" xfId="10" applyFont="1" applyAlignment="1">
      <alignment horizontal="left" vertical="center"/>
    </xf>
    <xf numFmtId="0" fontId="34" fillId="0" borderId="0" xfId="10" applyFont="1" applyAlignment="1">
      <alignment horizontal="left" vertical="center"/>
    </xf>
    <xf numFmtId="0" fontId="22" fillId="0" borderId="0" xfId="10" applyFont="1" applyAlignment="1">
      <alignment vertical="center"/>
    </xf>
    <xf numFmtId="0" fontId="34" fillId="0" borderId="0" xfId="10" applyFont="1" applyAlignment="1">
      <alignment horizontal="right" vertical="center"/>
    </xf>
    <xf numFmtId="0" fontId="34" fillId="0" borderId="0" xfId="10" applyFont="1" applyAlignment="1">
      <alignment horizontal="center" vertical="center"/>
    </xf>
    <xf numFmtId="0" fontId="57" fillId="0" borderId="0" xfId="0" applyFont="1" applyAlignment="1">
      <alignment horizontal="center" vertical="center" wrapText="1"/>
    </xf>
    <xf numFmtId="0" fontId="10" fillId="0" borderId="0" xfId="13" applyFont="1"/>
    <xf numFmtId="0" fontId="57" fillId="0" borderId="0" xfId="0" applyFont="1" applyAlignment="1">
      <alignment horizontal="center" vertical="top" wrapText="1"/>
    </xf>
    <xf numFmtId="0" fontId="0" fillId="0" borderId="60" xfId="0" applyBorder="1">
      <alignment vertical="center"/>
    </xf>
    <xf numFmtId="0" fontId="0" fillId="0" borderId="10" xfId="0" applyBorder="1">
      <alignment vertical="center"/>
    </xf>
    <xf numFmtId="0" fontId="58" fillId="0" borderId="10" xfId="0" applyFont="1" applyBorder="1" applyAlignment="1">
      <alignment horizontal="left" vertical="top" wrapText="1"/>
    </xf>
    <xf numFmtId="0" fontId="58" fillId="0" borderId="17" xfId="0" applyFont="1" applyBorder="1" applyAlignment="1">
      <alignment horizontal="left" vertical="top" wrapText="1"/>
    </xf>
    <xf numFmtId="0" fontId="0" fillId="0" borderId="3" xfId="0" applyBorder="1">
      <alignment vertical="center"/>
    </xf>
    <xf numFmtId="0" fontId="0" fillId="0" borderId="4" xfId="0" applyBorder="1">
      <alignment vertical="center"/>
    </xf>
    <xf numFmtId="0" fontId="60" fillId="0" borderId="3" xfId="0" applyFont="1" applyBorder="1" applyAlignment="1">
      <alignment horizontal="center" vertical="top" wrapText="1"/>
    </xf>
    <xf numFmtId="0" fontId="60" fillId="0" borderId="0" xfId="0" applyFont="1" applyAlignment="1">
      <alignment horizontal="center" vertical="top" wrapText="1"/>
    </xf>
    <xf numFmtId="0" fontId="60" fillId="0" borderId="4" xfId="0" applyFont="1" applyBorder="1" applyAlignment="1">
      <alignment horizontal="center" vertical="top" wrapText="1"/>
    </xf>
    <xf numFmtId="0" fontId="22" fillId="0" borderId="0" xfId="0" applyFont="1">
      <alignment vertical="center"/>
    </xf>
    <xf numFmtId="0" fontId="62" fillId="0" borderId="3" xfId="0" applyFont="1" applyBorder="1" applyAlignment="1">
      <alignment horizontal="left" vertical="top" wrapText="1"/>
    </xf>
    <xf numFmtId="0" fontId="62" fillId="0" borderId="0" xfId="0" applyFont="1" applyAlignment="1">
      <alignment horizontal="left" vertical="top" wrapText="1"/>
    </xf>
    <xf numFmtId="0" fontId="7" fillId="0" borderId="0" xfId="0" applyFont="1" applyAlignment="1" applyProtection="1">
      <alignment vertical="top"/>
      <protection locked="0"/>
    </xf>
    <xf numFmtId="0" fontId="62" fillId="0" borderId="2" xfId="0" applyFont="1" applyBorder="1" applyAlignment="1">
      <alignment horizontal="left" vertical="top" wrapText="1"/>
    </xf>
    <xf numFmtId="0" fontId="62" fillId="0" borderId="4" xfId="0" applyFont="1" applyBorder="1" applyAlignment="1">
      <alignment horizontal="left" vertical="top" wrapText="1"/>
    </xf>
    <xf numFmtId="0" fontId="62" fillId="0" borderId="84" xfId="0" applyFont="1" applyBorder="1" applyAlignment="1">
      <alignment horizontal="left" vertical="top" wrapText="1"/>
    </xf>
    <xf numFmtId="0" fontId="62" fillId="0" borderId="86" xfId="0" applyFont="1" applyBorder="1" applyAlignment="1">
      <alignment horizontal="left" vertical="top" wrapText="1"/>
    </xf>
    <xf numFmtId="0" fontId="7" fillId="0" borderId="2" xfId="0" applyFont="1" applyBorder="1">
      <alignment vertical="center"/>
    </xf>
    <xf numFmtId="5" fontId="40" fillId="0" borderId="0" xfId="0" applyNumberFormat="1" applyFont="1" applyAlignment="1">
      <alignment horizontal="center" vertical="center"/>
    </xf>
    <xf numFmtId="0" fontId="44" fillId="0" borderId="0" xfId="0" applyFont="1" applyAlignment="1">
      <alignment horizontal="distributed" vertical="center"/>
    </xf>
    <xf numFmtId="0" fontId="7" fillId="0" borderId="4" xfId="0" applyFont="1" applyBorder="1">
      <alignment vertical="center"/>
    </xf>
    <xf numFmtId="0" fontId="7" fillId="0" borderId="84" xfId="0" applyFont="1" applyBorder="1">
      <alignment vertical="center"/>
    </xf>
    <xf numFmtId="0" fontId="7" fillId="0" borderId="86" xfId="0" applyFont="1" applyBorder="1">
      <alignment vertical="center"/>
    </xf>
    <xf numFmtId="0" fontId="69" fillId="0" borderId="0" xfId="0" applyFont="1" applyAlignment="1">
      <alignment horizontal="center" vertical="center"/>
    </xf>
    <xf numFmtId="0" fontId="64" fillId="0" borderId="0" xfId="0" applyFont="1">
      <alignment vertical="center"/>
    </xf>
    <xf numFmtId="0" fontId="70" fillId="0" borderId="0" xfId="0" applyFont="1" applyAlignment="1">
      <alignment horizontal="center" vertical="center"/>
    </xf>
    <xf numFmtId="0" fontId="71" fillId="0" borderId="0" xfId="0" applyFont="1">
      <alignment vertical="center"/>
    </xf>
    <xf numFmtId="0" fontId="72" fillId="0" borderId="0" xfId="0" applyFont="1">
      <alignment vertical="center"/>
    </xf>
    <xf numFmtId="0" fontId="72" fillId="0" borderId="0" xfId="0" applyFont="1" applyAlignment="1">
      <alignment horizontal="right" vertical="center"/>
    </xf>
    <xf numFmtId="0" fontId="35" fillId="0" borderId="0" xfId="0" applyFont="1" applyAlignment="1">
      <alignment horizontal="right" vertical="center"/>
    </xf>
    <xf numFmtId="0" fontId="73" fillId="0" borderId="67" xfId="0" applyFont="1" applyBorder="1">
      <alignment vertical="center"/>
    </xf>
    <xf numFmtId="0" fontId="35" fillId="0" borderId="67" xfId="0" applyFont="1" applyBorder="1">
      <alignment vertical="center"/>
    </xf>
    <xf numFmtId="0" fontId="72" fillId="0" borderId="66" xfId="0" applyFont="1" applyBorder="1" applyAlignment="1">
      <alignment horizontal="center" vertical="center"/>
    </xf>
    <xf numFmtId="0" fontId="72" fillId="0" borderId="67" xfId="0" applyFont="1" applyBorder="1">
      <alignment vertical="center"/>
    </xf>
    <xf numFmtId="0" fontId="7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7" fillId="4" borderId="94" xfId="0" applyFont="1" applyFill="1" applyBorder="1" applyAlignment="1">
      <alignment horizontal="center" vertical="center"/>
    </xf>
    <xf numFmtId="0" fontId="54" fillId="0" borderId="94" xfId="0" applyFont="1" applyBorder="1">
      <alignment vertical="center"/>
    </xf>
    <xf numFmtId="0" fontId="7" fillId="0" borderId="94" xfId="0" applyFont="1" applyBorder="1" applyAlignment="1">
      <alignment horizontal="left" vertical="center" wrapText="1"/>
    </xf>
    <xf numFmtId="0" fontId="53" fillId="0" borderId="0" xfId="1" applyFont="1" applyAlignment="1" applyProtection="1">
      <alignment horizontal="center" vertical="center"/>
    </xf>
    <xf numFmtId="0" fontId="53" fillId="0" borderId="52" xfId="1" applyFont="1" applyBorder="1" applyAlignment="1" applyProtection="1">
      <alignment horizontal="center" vertical="center"/>
    </xf>
    <xf numFmtId="0" fontId="7" fillId="0" borderId="96" xfId="0" applyFont="1" applyBorder="1" applyAlignment="1">
      <alignment horizontal="center" vertical="center"/>
    </xf>
    <xf numFmtId="0" fontId="53" fillId="0" borderId="97" xfId="1" applyFont="1" applyBorder="1" applyAlignment="1" applyProtection="1">
      <alignment horizontal="center" vertical="center"/>
    </xf>
    <xf numFmtId="0" fontId="53" fillId="0" borderId="96" xfId="1" applyFont="1" applyBorder="1" applyAlignment="1" applyProtection="1">
      <alignment horizontal="center" vertical="center"/>
    </xf>
    <xf numFmtId="0" fontId="0" fillId="0" borderId="0" xfId="0" applyAlignment="1">
      <alignment horizontal="center" vertical="center" wrapText="1"/>
    </xf>
    <xf numFmtId="0" fontId="7" fillId="0" borderId="0" xfId="10" applyFont="1" applyAlignment="1">
      <alignment horizontal="distributed" wrapText="1"/>
    </xf>
    <xf numFmtId="0" fontId="7" fillId="0" borderId="0" xfId="10" applyFont="1" applyAlignment="1">
      <alignment horizontal="center" vertical="top" wrapText="1"/>
    </xf>
    <xf numFmtId="0" fontId="35" fillId="0" borderId="0" xfId="0" applyFont="1" applyAlignment="1">
      <alignment horizontal="center" vertical="center"/>
    </xf>
    <xf numFmtId="0" fontId="0" fillId="0" borderId="0" xfId="0" applyAlignment="1" applyProtection="1">
      <alignment horizontal="center" vertical="center"/>
      <protection locked="0"/>
    </xf>
    <xf numFmtId="49" fontId="0" fillId="0" borderId="0" xfId="0" applyNumberFormat="1" applyAlignment="1" applyProtection="1">
      <alignment horizontal="center" vertical="center"/>
      <protection locked="0"/>
    </xf>
    <xf numFmtId="0" fontId="75" fillId="0" borderId="0" xfId="0" applyFont="1" applyAlignment="1">
      <alignment vertical="center" wrapText="1"/>
    </xf>
    <xf numFmtId="0" fontId="49" fillId="0" borderId="0" xfId="12" applyFont="1"/>
    <xf numFmtId="0" fontId="7" fillId="0" borderId="0" xfId="10" applyFont="1" applyAlignment="1">
      <alignment horizontal="distributed" vertical="center"/>
    </xf>
    <xf numFmtId="0" fontId="6" fillId="0" borderId="0" xfId="10" applyFont="1" applyAlignment="1">
      <alignment horizontal="distributed" vertical="center"/>
    </xf>
    <xf numFmtId="0" fontId="76" fillId="0" borderId="0" xfId="0" applyFont="1" applyAlignment="1">
      <alignment horizontal="center" vertical="center"/>
    </xf>
    <xf numFmtId="0" fontId="7" fillId="0" borderId="107" xfId="10" applyFont="1" applyBorder="1" applyAlignment="1">
      <alignment horizontal="distributed" vertical="center" wrapText="1" indent="1"/>
    </xf>
    <xf numFmtId="0" fontId="7" fillId="0" borderId="23" xfId="10" applyFont="1" applyBorder="1" applyAlignment="1">
      <alignment horizontal="distributed" vertical="center" indent="1"/>
    </xf>
    <xf numFmtId="0" fontId="7" fillId="0" borderId="31" xfId="10" applyFont="1" applyBorder="1" applyAlignment="1">
      <alignment horizontal="distributed" vertical="center" indent="1"/>
    </xf>
    <xf numFmtId="0" fontId="7" fillId="0" borderId="32" xfId="10" applyFont="1" applyBorder="1" applyAlignment="1">
      <alignment horizontal="distributed" vertical="center" indent="1"/>
    </xf>
    <xf numFmtId="0" fontId="6" fillId="0" borderId="100" xfId="10" applyFont="1" applyBorder="1" applyAlignment="1">
      <alignment horizontal="distributed" vertical="center" indent="1"/>
    </xf>
    <xf numFmtId="0" fontId="6" fillId="0" borderId="99" xfId="10" applyFont="1" applyBorder="1" applyAlignment="1">
      <alignment horizontal="center" vertical="center"/>
    </xf>
    <xf numFmtId="0" fontId="10" fillId="0" borderId="3" xfId="12" applyFont="1" applyBorder="1"/>
    <xf numFmtId="0" fontId="10" fillId="0" borderId="4" xfId="12" applyFont="1" applyBorder="1"/>
    <xf numFmtId="0" fontId="10" fillId="0" borderId="0" xfId="12" applyFont="1" applyAlignment="1">
      <alignment vertical="center"/>
    </xf>
    <xf numFmtId="0" fontId="10" fillId="0" borderId="4" xfId="12" applyFont="1" applyBorder="1" applyAlignment="1">
      <alignment horizontal="center" vertical="center"/>
    </xf>
    <xf numFmtId="0" fontId="10" fillId="0" borderId="4" xfId="12" applyFont="1" applyBorder="1" applyAlignment="1">
      <alignment vertical="center"/>
    </xf>
    <xf numFmtId="0" fontId="55" fillId="10" borderId="111" xfId="0" applyFont="1" applyFill="1" applyBorder="1" applyAlignment="1">
      <alignment horizontal="center" vertical="center" wrapText="1"/>
    </xf>
    <xf numFmtId="0" fontId="55" fillId="10" borderId="112" xfId="0" applyFont="1" applyFill="1" applyBorder="1" applyAlignment="1">
      <alignment horizontal="center" vertical="center" wrapText="1"/>
    </xf>
    <xf numFmtId="0" fontId="55" fillId="10" borderId="113" xfId="0" applyFont="1" applyFill="1" applyBorder="1" applyAlignment="1">
      <alignment horizontal="center" vertical="center" wrapText="1"/>
    </xf>
    <xf numFmtId="0" fontId="7" fillId="4" borderId="21"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114" xfId="0" applyFont="1" applyFill="1" applyBorder="1" applyAlignment="1">
      <alignment horizontal="center" vertical="center"/>
    </xf>
    <xf numFmtId="0" fontId="7" fillId="4" borderId="115" xfId="0" applyFont="1" applyFill="1" applyBorder="1" applyAlignment="1">
      <alignment horizontal="center" vertical="center"/>
    </xf>
    <xf numFmtId="0" fontId="7" fillId="4" borderId="20" xfId="0" applyFont="1" applyFill="1" applyBorder="1" applyAlignment="1">
      <alignment horizontal="center" vertical="center"/>
    </xf>
    <xf numFmtId="0" fontId="7" fillId="4" borderId="116" xfId="0" applyFont="1" applyFill="1" applyBorder="1" applyAlignment="1">
      <alignment horizontal="center" vertical="center"/>
    </xf>
    <xf numFmtId="0" fontId="7" fillId="0" borderId="1" xfId="0" applyFont="1" applyBorder="1" applyAlignment="1">
      <alignment horizontal="center" vertical="center"/>
    </xf>
    <xf numFmtId="0" fontId="10" fillId="0" borderId="0" xfId="12" applyFont="1" applyAlignment="1">
      <alignment horizontal="center" vertical="center"/>
    </xf>
    <xf numFmtId="49" fontId="10" fillId="0" borderId="0" xfId="12" applyNumberFormat="1" applyFont="1" applyAlignment="1">
      <alignment horizontal="left" vertical="center"/>
    </xf>
    <xf numFmtId="0" fontId="10" fillId="0" borderId="3" xfId="12" applyFont="1" applyBorder="1" applyAlignment="1">
      <alignment horizontal="center" vertical="center"/>
    </xf>
    <xf numFmtId="0" fontId="10" fillId="0" borderId="3" xfId="12" applyFont="1" applyBorder="1" applyAlignment="1">
      <alignment horizontal="center"/>
    </xf>
    <xf numFmtId="0" fontId="10" fillId="0" borderId="5" xfId="12" applyFont="1" applyBorder="1"/>
    <xf numFmtId="0" fontId="10" fillId="0" borderId="9" xfId="12" applyFont="1" applyBorder="1"/>
    <xf numFmtId="0" fontId="10" fillId="0" borderId="0" xfId="12" applyFont="1" applyAlignment="1">
      <alignment horizontal="left" vertical="center"/>
    </xf>
    <xf numFmtId="0" fontId="10" fillId="0" borderId="60" xfId="12" applyFont="1" applyBorder="1"/>
    <xf numFmtId="0" fontId="10" fillId="0" borderId="10" xfId="12" applyFont="1" applyBorder="1"/>
    <xf numFmtId="0" fontId="10" fillId="0" borderId="17" xfId="12" applyFont="1" applyBorder="1"/>
    <xf numFmtId="0" fontId="10" fillId="0" borderId="0" xfId="12" applyFont="1" applyAlignment="1">
      <alignment horizontal="distributed" vertical="center" wrapText="1" indent="5"/>
    </xf>
    <xf numFmtId="0" fontId="10" fillId="0" borderId="0" xfId="12" applyFont="1" applyAlignment="1">
      <alignment horizontal="center"/>
    </xf>
    <xf numFmtId="0" fontId="10" fillId="0" borderId="4" xfId="12" applyFont="1" applyBorder="1" applyAlignment="1">
      <alignment horizontal="center"/>
    </xf>
    <xf numFmtId="0" fontId="9" fillId="0" borderId="0" xfId="1" applyBorder="1" applyAlignment="1" applyProtection="1">
      <alignment horizontal="center"/>
    </xf>
    <xf numFmtId="0" fontId="9" fillId="0" borderId="0" xfId="1" applyAlignment="1" applyProtection="1">
      <alignment horizontal="center"/>
    </xf>
    <xf numFmtId="49" fontId="10" fillId="0" borderId="0" xfId="10" applyNumberFormat="1" applyFont="1"/>
    <xf numFmtId="0" fontId="10" fillId="0" borderId="0" xfId="12" applyFont="1" applyAlignment="1">
      <alignment horizontal="left"/>
    </xf>
    <xf numFmtId="0" fontId="10" fillId="0" borderId="0" xfId="12" applyFont="1" applyAlignment="1">
      <alignment horizontal="left" shrinkToFit="1"/>
    </xf>
    <xf numFmtId="0" fontId="10" fillId="0" borderId="0" xfId="12" applyFont="1" applyAlignment="1">
      <alignment shrinkToFit="1"/>
    </xf>
    <xf numFmtId="0" fontId="10" fillId="0" borderId="4" xfId="12" applyFont="1" applyBorder="1" applyAlignment="1">
      <alignment shrinkToFit="1"/>
    </xf>
    <xf numFmtId="0" fontId="10" fillId="0" borderId="4" xfId="10" applyFont="1" applyBorder="1" applyAlignment="1">
      <alignment shrinkToFit="1"/>
    </xf>
    <xf numFmtId="0" fontId="10" fillId="0" borderId="3" xfId="12" applyFont="1" applyBorder="1" applyAlignment="1">
      <alignment horizontal="right" indent="3"/>
    </xf>
    <xf numFmtId="0" fontId="10" fillId="0" borderId="0" xfId="12" applyFont="1" applyAlignment="1">
      <alignment horizontal="right" indent="3"/>
    </xf>
    <xf numFmtId="0" fontId="10" fillId="0" borderId="0" xfId="12" applyFont="1" applyAlignment="1">
      <alignment horizontal="left" indent="3"/>
    </xf>
    <xf numFmtId="0" fontId="10" fillId="0" borderId="4" xfId="12" applyFont="1" applyBorder="1" applyAlignment="1">
      <alignment horizontal="right" indent="3"/>
    </xf>
    <xf numFmtId="0" fontId="10" fillId="0" borderId="3" xfId="12" applyFont="1" applyBorder="1" applyAlignment="1">
      <alignment horizontal="right"/>
    </xf>
    <xf numFmtId="0" fontId="10" fillId="0" borderId="0" xfId="12" applyFont="1" applyAlignment="1">
      <alignment horizontal="left" vertical="center" shrinkToFit="1"/>
    </xf>
    <xf numFmtId="0" fontId="10" fillId="0" borderId="4" xfId="12" applyFont="1" applyBorder="1" applyAlignment="1">
      <alignment horizontal="left" vertical="center" shrinkToFit="1"/>
    </xf>
    <xf numFmtId="0" fontId="10" fillId="0" borderId="86" xfId="12" applyFont="1" applyBorder="1" applyAlignment="1">
      <alignment horizontal="left" vertical="center" shrinkToFit="1"/>
    </xf>
    <xf numFmtId="5" fontId="10" fillId="0" borderId="0" xfId="12" applyNumberFormat="1" applyFont="1" applyAlignment="1">
      <alignment horizontal="center" vertical="center"/>
    </xf>
    <xf numFmtId="0" fontId="49" fillId="0" borderId="0" xfId="12" applyFont="1" applyAlignment="1">
      <alignment horizontal="right"/>
    </xf>
    <xf numFmtId="0" fontId="10" fillId="0" borderId="0" xfId="12" applyFont="1" applyAlignment="1">
      <alignment horizontal="distributed" vertical="center" wrapText="1" indent="2"/>
    </xf>
    <xf numFmtId="0" fontId="77" fillId="0" borderId="0" xfId="0" applyFont="1" applyAlignment="1">
      <alignment horizontal="center"/>
    </xf>
    <xf numFmtId="0" fontId="78" fillId="0" borderId="0" xfId="0" applyFont="1">
      <alignment vertical="center"/>
    </xf>
    <xf numFmtId="0" fontId="23" fillId="0" borderId="116" xfId="0" applyFont="1" applyBorder="1" applyAlignment="1">
      <alignment horizontal="center" vertical="center"/>
    </xf>
    <xf numFmtId="187" fontId="15" fillId="0" borderId="144" xfId="15" applyNumberFormat="1" applyFont="1" applyBorder="1" applyAlignment="1" applyProtection="1">
      <alignment horizontal="right" vertical="center" shrinkToFit="1"/>
      <protection locked="0"/>
    </xf>
    <xf numFmtId="0" fontId="83" fillId="0" borderId="0" xfId="9" applyFont="1" applyAlignment="1">
      <alignment horizontal="center" vertical="center"/>
    </xf>
    <xf numFmtId="181" fontId="84" fillId="0" borderId="0" xfId="0" applyNumberFormat="1" applyFont="1">
      <alignment vertical="center"/>
    </xf>
    <xf numFmtId="0" fontId="58" fillId="0" borderId="0" xfId="0" applyFont="1" applyAlignment="1">
      <alignment horizontal="left" vertical="top" wrapText="1"/>
    </xf>
    <xf numFmtId="0" fontId="58" fillId="0" borderId="7" xfId="0" applyFont="1" applyBorder="1" applyAlignment="1">
      <alignment horizontal="left" vertical="top" wrapText="1"/>
    </xf>
    <xf numFmtId="0" fontId="85" fillId="0" borderId="0" xfId="10" applyFont="1" applyAlignment="1">
      <alignment horizontal="center" vertical="center" wrapText="1"/>
    </xf>
    <xf numFmtId="0" fontId="85" fillId="0" borderId="0" xfId="10" applyFont="1" applyAlignment="1">
      <alignment horizontal="center" vertical="center"/>
    </xf>
    <xf numFmtId="0" fontId="2" fillId="0" borderId="0" xfId="10" applyAlignment="1">
      <alignment horizontal="distributed" vertical="center"/>
    </xf>
    <xf numFmtId="0" fontId="2" fillId="0" borderId="0" xfId="10" applyAlignment="1">
      <alignment vertical="center"/>
    </xf>
    <xf numFmtId="0" fontId="14" fillId="0" borderId="0" xfId="10" applyFont="1" applyAlignment="1">
      <alignment horizontal="center" vertical="center"/>
    </xf>
    <xf numFmtId="0" fontId="4" fillId="0" borderId="0" xfId="10" applyFont="1" applyAlignment="1">
      <alignment horizontal="center" vertical="center"/>
    </xf>
    <xf numFmtId="0" fontId="0" fillId="0" borderId="0" xfId="10" applyFont="1" applyAlignment="1">
      <alignment horizontal="left" vertical="center"/>
    </xf>
    <xf numFmtId="6" fontId="11" fillId="0" borderId="0" xfId="10" applyNumberFormat="1" applyFont="1" applyAlignment="1">
      <alignment vertical="center"/>
    </xf>
    <xf numFmtId="5" fontId="14" fillId="0" borderId="0" xfId="10" applyNumberFormat="1" applyFont="1" applyAlignment="1">
      <alignment horizontal="right" vertical="center"/>
    </xf>
    <xf numFmtId="0" fontId="11" fillId="0" borderId="47" xfId="10" applyFont="1" applyBorder="1" applyAlignment="1">
      <alignment vertical="center" wrapText="1"/>
    </xf>
    <xf numFmtId="0" fontId="11" fillId="0" borderId="13" xfId="10" applyFont="1" applyBorder="1" applyAlignment="1">
      <alignment vertical="center" wrapText="1"/>
    </xf>
    <xf numFmtId="0" fontId="29" fillId="0" borderId="0" xfId="16" applyFont="1" applyAlignment="1">
      <alignment vertical="center"/>
    </xf>
    <xf numFmtId="0" fontId="15" fillId="0" borderId="0" xfId="16" applyFont="1" applyAlignment="1">
      <alignment vertical="center"/>
    </xf>
    <xf numFmtId="0" fontId="15" fillId="0" borderId="0" xfId="16" quotePrefix="1" applyFont="1" applyAlignment="1">
      <alignment horizontal="right" vertical="center"/>
    </xf>
    <xf numFmtId="0" fontId="15" fillId="0" borderId="7" xfId="16" applyFont="1" applyBorder="1" applyAlignment="1">
      <alignment vertical="center"/>
    </xf>
    <xf numFmtId="0" fontId="15" fillId="0" borderId="7" xfId="16" applyFont="1" applyBorder="1" applyAlignment="1" applyProtection="1">
      <alignment vertical="center"/>
      <protection locked="0"/>
    </xf>
    <xf numFmtId="0" fontId="15" fillId="0" borderId="134" xfId="16" applyFont="1" applyBorder="1" applyAlignment="1">
      <alignment horizontal="center" vertical="center"/>
    </xf>
    <xf numFmtId="0" fontId="15" fillId="15" borderId="144" xfId="16" applyFont="1" applyFill="1" applyBorder="1" applyAlignment="1">
      <alignment vertical="center" shrinkToFit="1"/>
    </xf>
    <xf numFmtId="0" fontId="15" fillId="0" borderId="154" xfId="16" applyFont="1" applyBorder="1" applyAlignment="1">
      <alignment vertical="center"/>
    </xf>
    <xf numFmtId="0" fontId="15" fillId="0" borderId="158" xfId="16" applyFont="1" applyBorder="1" applyAlignment="1">
      <alignment vertical="center"/>
    </xf>
    <xf numFmtId="0" fontId="15" fillId="0" borderId="170" xfId="16" applyFont="1" applyBorder="1" applyAlignment="1">
      <alignment horizontal="center" vertical="center"/>
    </xf>
    <xf numFmtId="0" fontId="15" fillId="0" borderId="171" xfId="16" applyFont="1" applyBorder="1" applyAlignment="1">
      <alignment horizontal="center" vertical="center"/>
    </xf>
    <xf numFmtId="0" fontId="15" fillId="0" borderId="66" xfId="16" applyFont="1" applyBorder="1" applyAlignment="1">
      <alignment horizontal="center" vertical="center"/>
    </xf>
    <xf numFmtId="0" fontId="15" fillId="0" borderId="178" xfId="16" applyFont="1" applyBorder="1" applyAlignment="1">
      <alignment horizontal="center" vertical="center"/>
    </xf>
    <xf numFmtId="0" fontId="15" fillId="0" borderId="144" xfId="16" applyFont="1" applyBorder="1" applyAlignment="1">
      <alignment horizontal="center" vertical="center"/>
    </xf>
    <xf numFmtId="0" fontId="15" fillId="0" borderId="147" xfId="16" applyFont="1" applyBorder="1" applyAlignment="1">
      <alignment horizontal="center" vertical="center"/>
    </xf>
    <xf numFmtId="0" fontId="15" fillId="0" borderId="179" xfId="16" applyFont="1" applyBorder="1" applyAlignment="1">
      <alignment horizontal="center" vertical="center"/>
    </xf>
    <xf numFmtId="0" fontId="15" fillId="15" borderId="143" xfId="16" applyFont="1" applyFill="1" applyBorder="1" applyAlignment="1">
      <alignment vertical="center" shrinkToFit="1"/>
    </xf>
    <xf numFmtId="0" fontId="15" fillId="0" borderId="144" xfId="16" applyFont="1" applyBorder="1" applyAlignment="1">
      <alignment vertical="center" shrinkToFit="1"/>
    </xf>
    <xf numFmtId="0" fontId="15" fillId="0" borderId="145" xfId="16" applyFont="1" applyBorder="1" applyAlignment="1">
      <alignment vertical="center" shrinkToFit="1"/>
    </xf>
    <xf numFmtId="184" fontId="15" fillId="0" borderId="170" xfId="16" applyNumberFormat="1" applyFont="1" applyBorder="1" applyAlignment="1" applyProtection="1">
      <alignment horizontal="right" vertical="center" shrinkToFit="1"/>
      <protection locked="0"/>
    </xf>
    <xf numFmtId="0" fontId="15" fillId="0" borderId="190" xfId="16" applyFont="1" applyBorder="1" applyAlignment="1">
      <alignment horizontal="center" vertical="center"/>
    </xf>
    <xf numFmtId="184" fontId="15" fillId="0" borderId="66" xfId="16" applyNumberFormat="1" applyFont="1" applyBorder="1" applyAlignment="1" applyProtection="1">
      <alignment horizontal="right" vertical="center" shrinkToFit="1"/>
      <protection locked="0"/>
    </xf>
    <xf numFmtId="0" fontId="15" fillId="0" borderId="193" xfId="16" applyFont="1" applyBorder="1" applyAlignment="1">
      <alignment horizontal="center" vertical="center"/>
    </xf>
    <xf numFmtId="184" fontId="15" fillId="0" borderId="178" xfId="16" applyNumberFormat="1" applyFont="1" applyBorder="1" applyAlignment="1" applyProtection="1">
      <alignment horizontal="right" vertical="center" shrinkToFit="1"/>
      <protection locked="0"/>
    </xf>
    <xf numFmtId="0" fontId="15" fillId="0" borderId="191" xfId="16" applyFont="1" applyBorder="1" applyAlignment="1">
      <alignment horizontal="center" vertical="center"/>
    </xf>
    <xf numFmtId="187" fontId="15" fillId="0" borderId="144" xfId="16" applyNumberFormat="1" applyFont="1" applyBorder="1" applyAlignment="1" applyProtection="1">
      <alignment horizontal="right" vertical="center" shrinkToFit="1"/>
      <protection locked="0"/>
    </xf>
    <xf numFmtId="0" fontId="15" fillId="0" borderId="195" xfId="16" applyFont="1" applyBorder="1" applyAlignment="1">
      <alignment horizontal="center" vertical="center"/>
    </xf>
    <xf numFmtId="0" fontId="15" fillId="0" borderId="145" xfId="16" applyFont="1" applyBorder="1" applyAlignment="1">
      <alignment horizontal="center" vertical="center"/>
    </xf>
    <xf numFmtId="185" fontId="15" fillId="0" borderId="66" xfId="16" applyNumberFormat="1" applyFont="1" applyBorder="1" applyAlignment="1" applyProtection="1">
      <alignment horizontal="right" vertical="center" shrinkToFit="1"/>
      <protection locked="0"/>
    </xf>
    <xf numFmtId="188" fontId="15" fillId="0" borderId="66" xfId="16" applyNumberFormat="1" applyFont="1" applyBorder="1" applyAlignment="1" applyProtection="1">
      <alignment horizontal="right" vertical="center" shrinkToFit="1"/>
      <protection locked="0"/>
    </xf>
    <xf numFmtId="188" fontId="15" fillId="0" borderId="178" xfId="16" applyNumberFormat="1" applyFont="1" applyBorder="1" applyAlignment="1" applyProtection="1">
      <alignment horizontal="right" vertical="center" shrinkToFit="1"/>
      <protection locked="0"/>
    </xf>
    <xf numFmtId="188" fontId="15" fillId="0" borderId="178" xfId="16" applyNumberFormat="1" applyFont="1" applyBorder="1" applyAlignment="1">
      <alignment horizontal="right" vertical="center" shrinkToFit="1"/>
    </xf>
    <xf numFmtId="185" fontId="15" fillId="0" borderId="66" xfId="16" applyNumberFormat="1" applyFont="1" applyBorder="1" applyAlignment="1">
      <alignment horizontal="right" vertical="center" shrinkToFit="1"/>
    </xf>
    <xf numFmtId="0" fontId="15" fillId="0" borderId="147" xfId="16" applyFont="1" applyBorder="1" applyAlignment="1">
      <alignment horizontal="center" vertical="center" shrinkToFit="1"/>
    </xf>
    <xf numFmtId="0" fontId="15" fillId="0" borderId="144" xfId="16" applyFont="1" applyBorder="1" applyAlignment="1">
      <alignment horizontal="left" vertical="center"/>
    </xf>
    <xf numFmtId="0" fontId="15" fillId="0" borderId="66" xfId="16" applyFont="1" applyBorder="1" applyAlignment="1">
      <alignment vertical="center" shrinkToFit="1"/>
    </xf>
    <xf numFmtId="184" fontId="15" fillId="0" borderId="66" xfId="16" applyNumberFormat="1" applyFont="1" applyBorder="1" applyAlignment="1">
      <alignment horizontal="right" vertical="center"/>
    </xf>
    <xf numFmtId="184" fontId="15" fillId="0" borderId="66" xfId="16" applyNumberFormat="1" applyFont="1" applyBorder="1" applyAlignment="1" applyProtection="1">
      <alignment horizontal="right" vertical="center"/>
      <protection locked="0"/>
    </xf>
    <xf numFmtId="0" fontId="15" fillId="0" borderId="147" xfId="16" applyFont="1" applyBorder="1" applyAlignment="1" applyProtection="1">
      <alignment horizontal="center" vertical="center"/>
      <protection locked="0"/>
    </xf>
    <xf numFmtId="0" fontId="15" fillId="0" borderId="170" xfId="16" applyFont="1" applyBorder="1" applyAlignment="1" applyProtection="1">
      <alignment horizontal="center" vertical="center"/>
      <protection locked="0"/>
    </xf>
    <xf numFmtId="184" fontId="15" fillId="0" borderId="170" xfId="16" applyNumberFormat="1" applyFont="1" applyBorder="1" applyAlignment="1" applyProtection="1">
      <alignment vertical="center"/>
      <protection locked="0"/>
    </xf>
    <xf numFmtId="184" fontId="15" fillId="0" borderId="170" xfId="16" applyNumberFormat="1" applyFont="1" applyBorder="1" applyAlignment="1">
      <alignment vertical="center"/>
    </xf>
    <xf numFmtId="0" fontId="15" fillId="0" borderId="66" xfId="16" applyFont="1" applyBorder="1" applyAlignment="1" applyProtection="1">
      <alignment horizontal="center" vertical="center"/>
      <protection locked="0"/>
    </xf>
    <xf numFmtId="184" fontId="15" fillId="0" borderId="66" xfId="16" applyNumberFormat="1" applyFont="1" applyBorder="1" applyAlignment="1">
      <alignment vertical="center"/>
    </xf>
    <xf numFmtId="184" fontId="15" fillId="0" borderId="178" xfId="16" applyNumberFormat="1" applyFont="1" applyBorder="1" applyAlignment="1">
      <alignment vertical="center"/>
    </xf>
    <xf numFmtId="0" fontId="15" fillId="0" borderId="143" xfId="16" applyFont="1" applyBorder="1" applyAlignment="1">
      <alignment vertical="center"/>
    </xf>
    <xf numFmtId="0" fontId="15" fillId="0" borderId="144" xfId="16" applyFont="1" applyBorder="1" applyAlignment="1">
      <alignment vertical="center"/>
    </xf>
    <xf numFmtId="0" fontId="15" fillId="0" borderId="145" xfId="16" applyFont="1" applyBorder="1" applyAlignment="1">
      <alignment vertical="center"/>
    </xf>
    <xf numFmtId="0" fontId="15" fillId="0" borderId="0" xfId="16" applyFont="1" applyAlignment="1">
      <alignment horizontal="center" vertical="center"/>
    </xf>
    <xf numFmtId="0" fontId="29" fillId="0" borderId="0" xfId="17" applyFont="1" applyAlignment="1">
      <alignment vertical="center"/>
    </xf>
    <xf numFmtId="0" fontId="15" fillId="0" borderId="0" xfId="17" applyFont="1" applyAlignment="1">
      <alignment vertical="center"/>
    </xf>
    <xf numFmtId="0" fontId="15" fillId="0" borderId="0" xfId="17" quotePrefix="1" applyFont="1" applyAlignment="1">
      <alignment horizontal="right" vertical="center"/>
    </xf>
    <xf numFmtId="0" fontId="15" fillId="0" borderId="178" xfId="17" applyFont="1" applyBorder="1" applyAlignment="1" applyProtection="1">
      <alignment horizontal="center" vertical="center"/>
      <protection locked="0"/>
    </xf>
    <xf numFmtId="0" fontId="15" fillId="0" borderId="203" xfId="17" applyFont="1" applyBorder="1" applyAlignment="1" applyProtection="1">
      <alignment horizontal="center" vertical="center"/>
      <protection locked="0"/>
    </xf>
    <xf numFmtId="0" fontId="15" fillId="0" borderId="133" xfId="17" applyFont="1" applyBorder="1" applyAlignment="1">
      <alignment horizontal="center" vertical="center"/>
    </xf>
    <xf numFmtId="0" fontId="15" fillId="0" borderId="133" xfId="17" applyFont="1" applyBorder="1" applyAlignment="1" applyProtection="1">
      <alignment vertical="center"/>
      <protection locked="0"/>
    </xf>
    <xf numFmtId="0" fontId="15" fillId="0" borderId="136" xfId="17" applyFont="1" applyBorder="1" applyAlignment="1">
      <alignment horizontal="center" vertical="center"/>
    </xf>
    <xf numFmtId="0" fontId="15" fillId="0" borderId="151" xfId="17" applyFont="1" applyBorder="1" applyAlignment="1">
      <alignment horizontal="center" vertical="center"/>
    </xf>
    <xf numFmtId="0" fontId="15" fillId="0" borderId="134" xfId="17" applyFont="1" applyBorder="1" applyAlignment="1">
      <alignment horizontal="center" vertical="center"/>
    </xf>
    <xf numFmtId="0" fontId="15" fillId="0" borderId="0" xfId="17" applyFont="1" applyAlignment="1" applyProtection="1">
      <alignment vertical="center"/>
      <protection locked="0"/>
    </xf>
    <xf numFmtId="184" fontId="15" fillId="0" borderId="66" xfId="17" applyNumberFormat="1" applyFont="1" applyBorder="1" applyAlignment="1" applyProtection="1">
      <alignment horizontal="center" vertical="center" shrinkToFit="1"/>
      <protection locked="0"/>
    </xf>
    <xf numFmtId="0" fontId="15" fillId="0" borderId="66" xfId="17" applyFont="1" applyBorder="1" applyAlignment="1">
      <alignment horizontal="center" vertical="center" shrinkToFit="1"/>
    </xf>
    <xf numFmtId="185" fontId="15" fillId="0" borderId="66" xfId="17" applyNumberFormat="1" applyFont="1" applyBorder="1" applyAlignment="1" applyProtection="1">
      <alignment horizontal="center" vertical="center" shrinkToFit="1"/>
      <protection locked="0"/>
    </xf>
    <xf numFmtId="185" fontId="15" fillId="0" borderId="147" xfId="17" applyNumberFormat="1" applyFont="1" applyBorder="1" applyAlignment="1" applyProtection="1">
      <alignment horizontal="center" vertical="center" shrinkToFit="1"/>
      <protection locked="0"/>
    </xf>
    <xf numFmtId="0" fontId="15" fillId="0" borderId="0" xfId="17" applyFont="1" applyAlignment="1" applyProtection="1">
      <alignment horizontal="center" vertical="center"/>
      <protection locked="0"/>
    </xf>
    <xf numFmtId="0" fontId="15" fillId="0" borderId="131" xfId="17" applyFont="1" applyBorder="1" applyAlignment="1">
      <alignment horizontal="center" vertical="center"/>
    </xf>
    <xf numFmtId="0" fontId="15" fillId="0" borderId="136" xfId="17" applyFont="1" applyBorder="1" applyAlignment="1" applyProtection="1">
      <alignment vertical="center"/>
      <protection locked="0"/>
    </xf>
    <xf numFmtId="0" fontId="15" fillId="0" borderId="0" xfId="17" applyFont="1" applyAlignment="1">
      <alignment horizontal="left" vertical="center"/>
    </xf>
    <xf numFmtId="0" fontId="20" fillId="0" borderId="0" xfId="17" applyFont="1" applyAlignment="1">
      <alignment vertical="center"/>
    </xf>
    <xf numFmtId="0" fontId="20" fillId="0" borderId="0" xfId="17" applyFont="1" applyAlignment="1">
      <alignment horizontal="center" vertical="center"/>
    </xf>
    <xf numFmtId="0" fontId="15" fillId="13" borderId="144" xfId="16" applyFont="1" applyFill="1" applyBorder="1" applyAlignment="1" applyProtection="1">
      <alignment vertical="center" shrinkToFit="1"/>
      <protection locked="0"/>
    </xf>
    <xf numFmtId="0" fontId="15" fillId="13" borderId="66" xfId="16" applyFont="1" applyFill="1" applyBorder="1" applyAlignment="1" applyProtection="1">
      <alignment vertical="center" shrinkToFit="1"/>
      <protection locked="0"/>
    </xf>
    <xf numFmtId="0" fontId="15" fillId="13" borderId="149" xfId="16" applyFont="1" applyFill="1" applyBorder="1" applyAlignment="1" applyProtection="1">
      <alignment vertical="center" shrinkToFit="1"/>
      <protection locked="0"/>
    </xf>
    <xf numFmtId="0" fontId="15" fillId="13" borderId="144" xfId="16" applyFont="1" applyFill="1" applyBorder="1" applyAlignment="1">
      <alignment vertical="center" shrinkToFit="1"/>
    </xf>
    <xf numFmtId="0" fontId="15" fillId="13" borderId="66" xfId="16" applyFont="1" applyFill="1" applyBorder="1" applyAlignment="1">
      <alignment vertical="center" shrinkToFit="1"/>
    </xf>
    <xf numFmtId="0" fontId="15" fillId="13" borderId="149" xfId="16" applyFont="1" applyFill="1" applyBorder="1" applyAlignment="1">
      <alignment vertical="center" shrinkToFit="1"/>
    </xf>
    <xf numFmtId="0" fontId="15" fillId="13" borderId="157" xfId="16" applyFont="1" applyFill="1" applyBorder="1" applyAlignment="1" applyProtection="1">
      <alignment horizontal="center" vertical="center" shrinkToFit="1"/>
      <protection locked="0"/>
    </xf>
    <xf numFmtId="0" fontId="15" fillId="13" borderId="154" xfId="16" applyFont="1" applyFill="1" applyBorder="1" applyAlignment="1">
      <alignment horizontal="center" vertical="center"/>
    </xf>
    <xf numFmtId="0" fontId="15" fillId="13" borderId="149" xfId="16" applyFont="1" applyFill="1" applyBorder="1" applyAlignment="1">
      <alignment horizontal="center" vertical="center"/>
    </xf>
    <xf numFmtId="0" fontId="15" fillId="13" borderId="178" xfId="16" applyFont="1" applyFill="1" applyBorder="1" applyAlignment="1">
      <alignment horizontal="center" vertical="center"/>
    </xf>
    <xf numFmtId="0" fontId="15" fillId="13" borderId="170" xfId="16" applyFont="1" applyFill="1" applyBorder="1" applyAlignment="1" applyProtection="1">
      <alignment horizontal="center" vertical="center"/>
      <protection locked="0"/>
    </xf>
    <xf numFmtId="0" fontId="15" fillId="13" borderId="66" xfId="16" applyFont="1" applyFill="1" applyBorder="1" applyAlignment="1" applyProtection="1">
      <alignment horizontal="center" vertical="center"/>
      <protection locked="0"/>
    </xf>
    <xf numFmtId="0" fontId="15" fillId="13" borderId="178" xfId="16" applyFont="1" applyFill="1" applyBorder="1" applyAlignment="1" applyProtection="1">
      <alignment horizontal="center" vertical="center"/>
      <protection locked="0"/>
    </xf>
    <xf numFmtId="0" fontId="15" fillId="13" borderId="66" xfId="16" applyFont="1" applyFill="1" applyBorder="1" applyAlignment="1">
      <alignment horizontal="center" vertical="center"/>
    </xf>
    <xf numFmtId="0" fontId="15" fillId="13" borderId="66" xfId="16" applyFont="1" applyFill="1" applyBorder="1" applyAlignment="1">
      <alignment vertical="center"/>
    </xf>
    <xf numFmtId="0" fontId="15" fillId="13" borderId="200" xfId="16" applyFont="1" applyFill="1" applyBorder="1" applyAlignment="1">
      <alignment vertical="center" shrinkToFit="1"/>
    </xf>
    <xf numFmtId="185" fontId="15" fillId="13" borderId="66" xfId="16" applyNumberFormat="1" applyFont="1" applyFill="1" applyBorder="1" applyAlignment="1">
      <alignment horizontal="center" vertical="center"/>
    </xf>
    <xf numFmtId="185" fontId="15" fillId="13" borderId="170" xfId="16" applyNumberFormat="1" applyFont="1" applyFill="1" applyBorder="1" applyAlignment="1">
      <alignment horizontal="center" vertical="center"/>
    </xf>
    <xf numFmtId="185" fontId="15" fillId="13" borderId="178" xfId="17" applyNumberFormat="1" applyFont="1" applyFill="1" applyBorder="1" applyAlignment="1">
      <alignment horizontal="center" vertical="center"/>
    </xf>
    <xf numFmtId="185" fontId="15" fillId="13" borderId="203" xfId="17" applyNumberFormat="1" applyFont="1" applyFill="1" applyBorder="1" applyAlignment="1">
      <alignment horizontal="center" vertical="center"/>
    </xf>
    <xf numFmtId="0" fontId="15" fillId="13" borderId="133" xfId="17" applyFont="1" applyFill="1" applyBorder="1" applyAlignment="1">
      <alignment horizontal="left" vertical="center"/>
    </xf>
    <xf numFmtId="0" fontId="15" fillId="13" borderId="133" xfId="17" applyFont="1" applyFill="1" applyBorder="1" applyAlignment="1">
      <alignment vertical="center"/>
    </xf>
    <xf numFmtId="0" fontId="1" fillId="0" borderId="0" xfId="10" applyFont="1" applyAlignment="1" applyProtection="1">
      <alignment horizontal="left" vertical="center"/>
      <protection locked="0"/>
    </xf>
    <xf numFmtId="0" fontId="7" fillId="0" borderId="32" xfId="0" applyFont="1" applyBorder="1" applyAlignment="1">
      <alignment horizontal="center" vertical="center"/>
    </xf>
    <xf numFmtId="0" fontId="7" fillId="0" borderId="53" xfId="0" applyFont="1" applyBorder="1" applyAlignment="1">
      <alignment horizontal="center" vertical="center"/>
    </xf>
    <xf numFmtId="0" fontId="7" fillId="0" borderId="33" xfId="0" applyFont="1" applyBorder="1" applyAlignment="1">
      <alignment horizontal="center" vertical="center"/>
    </xf>
    <xf numFmtId="31" fontId="7" fillId="0" borderId="0" xfId="0" applyNumberFormat="1" applyFont="1">
      <alignment vertical="center"/>
    </xf>
    <xf numFmtId="0" fontId="15" fillId="0" borderId="0" xfId="10" applyFont="1" applyAlignment="1">
      <alignment horizontal="left" vertical="center"/>
    </xf>
    <xf numFmtId="31" fontId="15" fillId="0" borderId="19" xfId="10" applyNumberFormat="1" applyFont="1" applyBorder="1" applyAlignment="1">
      <alignment vertical="center"/>
    </xf>
    <xf numFmtId="6" fontId="15" fillId="0" borderId="19" xfId="10" applyNumberFormat="1" applyFont="1" applyBorder="1" applyAlignment="1">
      <alignment vertical="center"/>
    </xf>
    <xf numFmtId="0" fontId="15" fillId="0" borderId="19" xfId="10" applyFont="1" applyBorder="1" applyAlignment="1">
      <alignment vertical="center"/>
    </xf>
    <xf numFmtId="5" fontId="15" fillId="0" borderId="19" xfId="10" applyNumberFormat="1" applyFont="1" applyBorder="1" applyAlignment="1">
      <alignment horizontal="right" vertical="center"/>
    </xf>
    <xf numFmtId="31" fontId="15" fillId="0" borderId="0" xfId="10" applyNumberFormat="1" applyFont="1" applyAlignment="1">
      <alignment vertical="center"/>
    </xf>
    <xf numFmtId="31" fontId="15" fillId="0" borderId="91" xfId="10" applyNumberFormat="1" applyFont="1" applyBorder="1" applyAlignment="1">
      <alignment vertical="center"/>
    </xf>
    <xf numFmtId="6" fontId="15" fillId="0" borderId="91" xfId="10" applyNumberFormat="1" applyFont="1" applyBorder="1" applyAlignment="1">
      <alignment vertical="center"/>
    </xf>
    <xf numFmtId="0" fontId="15" fillId="0" borderId="91" xfId="10" applyFont="1" applyBorder="1" applyAlignment="1">
      <alignment vertical="center"/>
    </xf>
    <xf numFmtId="5" fontId="15" fillId="0" borderId="91" xfId="10" applyNumberFormat="1" applyFont="1" applyBorder="1" applyAlignment="1">
      <alignment horizontal="right" vertical="center"/>
    </xf>
    <xf numFmtId="0" fontId="15" fillId="0" borderId="0" xfId="10" applyFont="1" applyAlignment="1">
      <alignment horizontal="distributed" vertical="center"/>
    </xf>
    <xf numFmtId="0" fontId="7" fillId="0" borderId="33" xfId="0" applyFont="1" applyBorder="1" applyAlignment="1">
      <alignment vertical="center" wrapText="1"/>
    </xf>
    <xf numFmtId="0" fontId="53" fillId="0" borderId="98" xfId="1" applyFont="1" applyFill="1" applyBorder="1" applyAlignment="1" applyProtection="1">
      <alignment horizontal="center" vertical="center"/>
    </xf>
    <xf numFmtId="0" fontId="1" fillId="0" borderId="74" xfId="0" applyFont="1" applyBorder="1">
      <alignment vertical="center"/>
    </xf>
    <xf numFmtId="0" fontId="1" fillId="0" borderId="75" xfId="0" applyFont="1" applyBorder="1">
      <alignment vertical="center"/>
    </xf>
    <xf numFmtId="0" fontId="1" fillId="0" borderId="76" xfId="0" applyFont="1" applyBorder="1">
      <alignment vertical="center"/>
    </xf>
    <xf numFmtId="0" fontId="1" fillId="0" borderId="77" xfId="0" applyFont="1" applyBorder="1">
      <alignment vertical="center"/>
    </xf>
    <xf numFmtId="0" fontId="1" fillId="0" borderId="78" xfId="0" applyFont="1" applyBorder="1">
      <alignment vertical="center"/>
    </xf>
    <xf numFmtId="0" fontId="1" fillId="0" borderId="79" xfId="0" applyFont="1" applyBorder="1">
      <alignment vertical="center"/>
    </xf>
    <xf numFmtId="0" fontId="7" fillId="7" borderId="84" xfId="10" applyFont="1" applyFill="1" applyBorder="1" applyAlignment="1" applyProtection="1">
      <alignment horizontal="center" vertical="center"/>
      <protection locked="0"/>
    </xf>
    <xf numFmtId="0" fontId="7" fillId="0" borderId="86" xfId="10" applyFont="1" applyBorder="1" applyAlignment="1">
      <alignment horizontal="center" vertical="center"/>
    </xf>
    <xf numFmtId="0" fontId="1" fillId="0" borderId="0" xfId="0" applyFont="1" applyAlignment="1">
      <alignment vertical="center" shrinkToFit="1"/>
    </xf>
    <xf numFmtId="0" fontId="7" fillId="4" borderId="44" xfId="0" applyFont="1" applyFill="1" applyBorder="1" applyAlignment="1">
      <alignment horizontal="center" vertical="center"/>
    </xf>
    <xf numFmtId="0" fontId="7" fillId="0" borderId="247" xfId="0" applyFont="1" applyBorder="1" applyAlignment="1">
      <alignment horizontal="center" vertical="center"/>
    </xf>
    <xf numFmtId="0" fontId="7" fillId="4" borderId="247" xfId="0" applyFont="1" applyFill="1" applyBorder="1" applyAlignment="1">
      <alignment horizontal="center" vertical="center"/>
    </xf>
    <xf numFmtId="0" fontId="7" fillId="4" borderId="248" xfId="0" applyFont="1" applyFill="1" applyBorder="1" applyAlignment="1">
      <alignment horizontal="center" vertical="center"/>
    </xf>
    <xf numFmtId="0" fontId="7" fillId="0" borderId="248" xfId="0" applyFont="1" applyBorder="1" applyAlignment="1">
      <alignment vertical="center" wrapText="1"/>
    </xf>
    <xf numFmtId="0" fontId="7" fillId="0" borderId="248" xfId="0" applyFont="1" applyBorder="1">
      <alignment vertical="center"/>
    </xf>
    <xf numFmtId="0" fontId="7" fillId="0" borderId="248" xfId="0" applyFont="1" applyBorder="1" applyAlignment="1">
      <alignment horizontal="left" vertical="center" wrapText="1"/>
    </xf>
    <xf numFmtId="0" fontId="1" fillId="0" borderId="0" xfId="0" applyFont="1" applyAlignment="1">
      <alignment horizontal="right" vertical="center"/>
    </xf>
    <xf numFmtId="0" fontId="57" fillId="0" borderId="117" xfId="0" applyFont="1" applyBorder="1" applyAlignment="1">
      <alignment horizontal="center" vertical="center" wrapText="1"/>
    </xf>
    <xf numFmtId="0" fontId="57" fillId="0" borderId="117" xfId="0" applyFont="1" applyBorder="1" applyAlignment="1">
      <alignment horizontal="center" vertical="top" wrapText="1"/>
    </xf>
    <xf numFmtId="5" fontId="40" fillId="0" borderId="117" xfId="0" applyNumberFormat="1" applyFont="1" applyBorder="1" applyAlignment="1">
      <alignment horizontal="center" vertical="center"/>
    </xf>
    <xf numFmtId="0" fontId="26" fillId="0" borderId="117" xfId="9" applyFont="1" applyBorder="1">
      <alignment vertical="center"/>
    </xf>
    <xf numFmtId="0" fontId="26" fillId="0" borderId="84" xfId="9" applyFont="1" applyBorder="1">
      <alignment vertical="center"/>
    </xf>
    <xf numFmtId="0" fontId="15" fillId="0" borderId="84" xfId="9" applyFont="1" applyBorder="1">
      <alignment vertical="center"/>
    </xf>
    <xf numFmtId="0" fontId="11" fillId="0" borderId="84" xfId="10" applyFont="1" applyBorder="1" applyAlignment="1">
      <alignment vertical="center"/>
    </xf>
    <xf numFmtId="0" fontId="11" fillId="0" borderId="249" xfId="10" applyFont="1" applyBorder="1" applyAlignment="1">
      <alignment horizontal="center" vertical="center"/>
    </xf>
    <xf numFmtId="0" fontId="11" fillId="0" borderId="250" xfId="10" applyFont="1" applyBorder="1" applyAlignment="1">
      <alignment horizontal="center" vertical="center"/>
    </xf>
    <xf numFmtId="0" fontId="11" fillId="0" borderId="251" xfId="10" applyFont="1" applyBorder="1" applyAlignment="1">
      <alignment horizontal="center" vertical="center"/>
    </xf>
    <xf numFmtId="0" fontId="11" fillId="0" borderId="266" xfId="10" applyFont="1" applyBorder="1" applyAlignment="1">
      <alignment horizontal="center"/>
    </xf>
    <xf numFmtId="0" fontId="11" fillId="0" borderId="267" xfId="10" applyFont="1" applyBorder="1" applyAlignment="1">
      <alignment horizontal="center"/>
    </xf>
    <xf numFmtId="0" fontId="32" fillId="0" borderId="267" xfId="10" applyFont="1" applyBorder="1" applyAlignment="1">
      <alignment horizontal="center"/>
    </xf>
    <xf numFmtId="0" fontId="32" fillId="0" borderId="268" xfId="10" applyFont="1" applyBorder="1" applyAlignment="1">
      <alignment horizontal="center"/>
    </xf>
    <xf numFmtId="0" fontId="32" fillId="0" borderId="269" xfId="10" applyFont="1" applyBorder="1" applyAlignment="1">
      <alignment horizontal="center"/>
    </xf>
    <xf numFmtId="0" fontId="11" fillId="0" borderId="268" xfId="10" applyFont="1" applyBorder="1" applyAlignment="1">
      <alignment horizontal="center"/>
    </xf>
    <xf numFmtId="0" fontId="11" fillId="0" borderId="270" xfId="10" applyFont="1" applyBorder="1" applyAlignment="1">
      <alignment horizontal="center"/>
    </xf>
    <xf numFmtId="0" fontId="11" fillId="0" borderId="269" xfId="10" applyFont="1" applyBorder="1" applyAlignment="1">
      <alignment horizontal="center"/>
    </xf>
    <xf numFmtId="0" fontId="11" fillId="0" borderId="271" xfId="10" applyFont="1" applyBorder="1" applyAlignment="1">
      <alignment horizontal="center"/>
    </xf>
    <xf numFmtId="0" fontId="11" fillId="0" borderId="272" xfId="10" applyFont="1" applyBorder="1" applyAlignment="1">
      <alignment horizontal="center"/>
    </xf>
    <xf numFmtId="0" fontId="11" fillId="0" borderId="273" xfId="10" applyFont="1" applyBorder="1" applyAlignment="1">
      <alignment horizontal="center"/>
    </xf>
    <xf numFmtId="0" fontId="11" fillId="0" borderId="274" xfId="10" applyFont="1" applyBorder="1" applyAlignment="1">
      <alignment horizontal="center"/>
    </xf>
    <xf numFmtId="0" fontId="11" fillId="0" borderId="275" xfId="10" applyFont="1" applyBorder="1" applyAlignment="1">
      <alignment horizontal="center"/>
    </xf>
    <xf numFmtId="0" fontId="32" fillId="0" borderId="272" xfId="10" applyFont="1" applyBorder="1" applyAlignment="1">
      <alignment horizontal="center"/>
    </xf>
    <xf numFmtId="0" fontId="32" fillId="0" borderId="273" xfId="10" applyFont="1" applyBorder="1" applyAlignment="1">
      <alignment horizontal="center"/>
    </xf>
    <xf numFmtId="0" fontId="32" fillId="0" borderId="271" xfId="10" applyFont="1" applyBorder="1" applyAlignment="1">
      <alignment horizontal="center"/>
    </xf>
    <xf numFmtId="0" fontId="32" fillId="0" borderId="274" xfId="10" applyFont="1" applyBorder="1" applyAlignment="1">
      <alignment horizontal="center"/>
    </xf>
    <xf numFmtId="0" fontId="32" fillId="0" borderId="275" xfId="10" applyFont="1" applyBorder="1" applyAlignment="1">
      <alignment horizontal="center"/>
    </xf>
    <xf numFmtId="0" fontId="11" fillId="0" borderId="281" xfId="10" applyFont="1" applyBorder="1" applyAlignment="1">
      <alignment horizontal="center"/>
    </xf>
    <xf numFmtId="0" fontId="11" fillId="0" borderId="282" xfId="10" applyFont="1" applyBorder="1" applyAlignment="1">
      <alignment horizontal="center"/>
    </xf>
    <xf numFmtId="0" fontId="11" fillId="0" borderId="253" xfId="10" applyFont="1" applyBorder="1" applyAlignment="1">
      <alignment horizontal="center"/>
    </xf>
    <xf numFmtId="0" fontId="11" fillId="0" borderId="283" xfId="10" applyFont="1" applyBorder="1" applyAlignment="1">
      <alignment horizontal="center"/>
    </xf>
    <xf numFmtId="0" fontId="11" fillId="0" borderId="284" xfId="10" applyFont="1" applyBorder="1" applyAlignment="1">
      <alignment horizontal="center"/>
    </xf>
    <xf numFmtId="0" fontId="32" fillId="0" borderId="283" xfId="10" applyFont="1" applyBorder="1" applyAlignment="1">
      <alignment horizontal="center"/>
    </xf>
    <xf numFmtId="0" fontId="11" fillId="0" borderId="287" xfId="10" applyFont="1" applyBorder="1" applyAlignment="1">
      <alignment vertical="center"/>
    </xf>
    <xf numFmtId="0" fontId="11" fillId="0" borderId="288" xfId="10" applyFont="1" applyBorder="1" applyAlignment="1">
      <alignment vertical="center"/>
    </xf>
    <xf numFmtId="0" fontId="11" fillId="0" borderId="285" xfId="10" applyFont="1" applyBorder="1" applyAlignment="1">
      <alignment vertical="center"/>
    </xf>
    <xf numFmtId="0" fontId="11" fillId="0" borderId="286" xfId="10" applyFont="1" applyBorder="1" applyAlignment="1">
      <alignment vertical="center"/>
    </xf>
    <xf numFmtId="0" fontId="11" fillId="0" borderId="292" xfId="10" applyFont="1" applyBorder="1" applyAlignment="1">
      <alignment horizontal="right" vertical="center"/>
    </xf>
    <xf numFmtId="0" fontId="11" fillId="0" borderId="293" xfId="10" applyFont="1" applyBorder="1" applyAlignment="1">
      <alignment vertical="center"/>
    </xf>
    <xf numFmtId="0" fontId="11" fillId="0" borderId="292" xfId="10" applyFont="1" applyBorder="1" applyAlignment="1">
      <alignment vertical="center"/>
    </xf>
    <xf numFmtId="0" fontId="15" fillId="0" borderId="287" xfId="10" applyFont="1" applyBorder="1" applyAlignment="1">
      <alignment vertical="center"/>
    </xf>
    <xf numFmtId="31" fontId="15" fillId="0" borderId="292" xfId="10" applyNumberFormat="1" applyFont="1" applyBorder="1" applyAlignment="1">
      <alignment vertical="center"/>
    </xf>
    <xf numFmtId="6" fontId="15" fillId="0" borderId="292" xfId="10" applyNumberFormat="1" applyFont="1" applyBorder="1" applyAlignment="1">
      <alignment vertical="center"/>
    </xf>
    <xf numFmtId="0" fontId="15" fillId="0" borderId="292" xfId="10" applyFont="1" applyBorder="1" applyAlignment="1">
      <alignment vertical="center"/>
    </xf>
    <xf numFmtId="5" fontId="15" fillId="0" borderId="292" xfId="10" applyNumberFormat="1" applyFont="1" applyBorder="1" applyAlignment="1">
      <alignment horizontal="right" vertical="center"/>
    </xf>
    <xf numFmtId="0" fontId="7" fillId="0" borderId="287" xfId="10" applyFont="1" applyBorder="1" applyAlignment="1">
      <alignment horizontal="distributed" vertical="center"/>
    </xf>
    <xf numFmtId="0" fontId="7" fillId="5" borderId="285" xfId="10" applyFont="1" applyFill="1" applyBorder="1" applyAlignment="1" applyProtection="1">
      <alignment horizontal="center" vertical="center"/>
      <protection locked="0"/>
    </xf>
    <xf numFmtId="0" fontId="7" fillId="0" borderId="288" xfId="10" applyFont="1" applyBorder="1" applyAlignment="1">
      <alignment horizontal="distributed" vertical="center"/>
    </xf>
    <xf numFmtId="0" fontId="7" fillId="5" borderId="287" xfId="10" applyFont="1" applyFill="1" applyBorder="1" applyAlignment="1" applyProtection="1">
      <alignment horizontal="center" vertical="center"/>
      <protection locked="0"/>
    </xf>
    <xf numFmtId="0" fontId="7" fillId="0" borderId="285" xfId="10" applyFont="1" applyBorder="1" applyAlignment="1">
      <alignment horizontal="center" vertical="center"/>
    </xf>
    <xf numFmtId="0" fontId="7" fillId="0" borderId="288" xfId="10" applyFont="1" applyBorder="1" applyAlignment="1">
      <alignment horizontal="center" vertical="center"/>
    </xf>
    <xf numFmtId="0" fontId="7" fillId="0" borderId="289" xfId="10" applyFont="1" applyBorder="1" applyAlignment="1">
      <alignment horizontal="center" vertical="center"/>
    </xf>
    <xf numFmtId="0" fontId="7" fillId="7" borderId="289" xfId="10" applyFont="1" applyFill="1" applyBorder="1" applyAlignment="1" applyProtection="1">
      <alignment horizontal="center" vertical="center"/>
      <protection locked="0"/>
    </xf>
    <xf numFmtId="0" fontId="53" fillId="4" borderId="289" xfId="1" applyFont="1" applyFill="1" applyBorder="1" applyAlignment="1" applyProtection="1">
      <alignment horizontal="center" vertical="center"/>
    </xf>
    <xf numFmtId="177" fontId="8" fillId="3" borderId="286" xfId="0" applyNumberFormat="1" applyFont="1" applyFill="1" applyBorder="1">
      <alignment vertical="center"/>
    </xf>
    <xf numFmtId="177" fontId="5" fillId="3" borderId="286" xfId="0" applyNumberFormat="1" applyFont="1" applyFill="1" applyBorder="1" applyAlignment="1">
      <alignment vertical="center" wrapText="1"/>
    </xf>
    <xf numFmtId="0" fontId="7" fillId="4" borderId="298" xfId="0" applyFont="1" applyFill="1" applyBorder="1" applyAlignment="1">
      <alignment horizontal="center" vertical="center"/>
    </xf>
    <xf numFmtId="0" fontId="7" fillId="4" borderId="291" xfId="0" applyFont="1" applyFill="1" applyBorder="1" applyAlignment="1">
      <alignment horizontal="center" vertical="center"/>
    </xf>
    <xf numFmtId="177" fontId="6" fillId="3" borderId="286" xfId="0" applyNumberFormat="1" applyFont="1" applyFill="1" applyBorder="1" applyAlignment="1">
      <alignment horizontal="left" vertical="center"/>
    </xf>
    <xf numFmtId="177" fontId="8" fillId="2" borderId="286" xfId="0" applyNumberFormat="1" applyFont="1" applyFill="1" applyBorder="1">
      <alignment vertical="center"/>
    </xf>
    <xf numFmtId="177" fontId="6" fillId="3" borderId="286" xfId="0" applyNumberFormat="1" applyFont="1" applyFill="1" applyBorder="1">
      <alignment vertical="center"/>
    </xf>
    <xf numFmtId="0" fontId="11" fillId="0" borderId="285" xfId="10" applyFont="1" applyBorder="1" applyAlignment="1">
      <alignment horizontal="right" vertical="center"/>
    </xf>
    <xf numFmtId="0" fontId="62" fillId="0" borderId="294" xfId="0" applyFont="1" applyBorder="1" applyAlignment="1">
      <alignment horizontal="left" vertical="top" wrapText="1"/>
    </xf>
    <xf numFmtId="0" fontId="62" fillId="0" borderId="293" xfId="0" applyFont="1" applyBorder="1" applyAlignment="1">
      <alignment horizontal="left" vertical="top" wrapText="1"/>
    </xf>
    <xf numFmtId="0" fontId="7" fillId="0" borderId="294" xfId="0" applyFont="1" applyBorder="1">
      <alignment vertical="center"/>
    </xf>
    <xf numFmtId="5" fontId="40" fillId="0" borderId="292" xfId="0" applyNumberFormat="1" applyFont="1" applyBorder="1" applyAlignment="1">
      <alignment horizontal="center" vertical="center"/>
    </xf>
    <xf numFmtId="0" fontId="44" fillId="0" borderId="292" xfId="0" applyFont="1" applyBorder="1" applyAlignment="1">
      <alignment horizontal="distributed" vertical="center"/>
    </xf>
    <xf numFmtId="0" fontId="7" fillId="0" borderId="293" xfId="0" applyFont="1" applyBorder="1">
      <alignment vertical="center"/>
    </xf>
    <xf numFmtId="5" fontId="40" fillId="0" borderId="289" xfId="0" applyNumberFormat="1" applyFont="1" applyBorder="1" applyAlignment="1">
      <alignment horizontal="center" vertical="center"/>
    </xf>
    <xf numFmtId="0" fontId="44" fillId="0" borderId="289" xfId="0" applyFont="1" applyBorder="1" applyAlignment="1">
      <alignment horizontal="distributed" vertical="center"/>
    </xf>
    <xf numFmtId="5" fontId="40" fillId="0" borderId="295" xfId="0" applyNumberFormat="1" applyFont="1" applyBorder="1" applyAlignment="1">
      <alignment horizontal="center" vertical="center"/>
    </xf>
    <xf numFmtId="0" fontId="10" fillId="0" borderId="292" xfId="12" applyFont="1" applyBorder="1" applyAlignment="1">
      <alignment horizontal="left" vertical="center" shrinkToFit="1"/>
    </xf>
    <xf numFmtId="0" fontId="10" fillId="0" borderId="293" xfId="12" applyFont="1" applyBorder="1" applyAlignment="1">
      <alignment horizontal="left" vertical="center" shrinkToFit="1"/>
    </xf>
    <xf numFmtId="0" fontId="10" fillId="0" borderId="289" xfId="12" applyFont="1" applyBorder="1" applyAlignment="1">
      <alignment horizontal="left" vertical="center" shrinkToFit="1"/>
    </xf>
    <xf numFmtId="0" fontId="10" fillId="0" borderId="291" xfId="12" applyFont="1" applyBorder="1" applyAlignment="1">
      <alignment horizontal="center" vertical="center"/>
    </xf>
    <xf numFmtId="0" fontId="10" fillId="0" borderId="292" xfId="12" applyFont="1" applyBorder="1" applyAlignment="1">
      <alignment horizontal="center" vertical="center"/>
    </xf>
    <xf numFmtId="49" fontId="10" fillId="0" borderId="292" xfId="12" applyNumberFormat="1" applyFont="1" applyBorder="1" applyAlignment="1">
      <alignment horizontal="left" vertical="center"/>
    </xf>
    <xf numFmtId="5" fontId="10" fillId="0" borderId="292" xfId="12" applyNumberFormat="1" applyFont="1" applyBorder="1" applyAlignment="1">
      <alignment horizontal="center" vertical="center"/>
    </xf>
    <xf numFmtId="42" fontId="10" fillId="0" borderId="292" xfId="12" applyNumberFormat="1" applyFont="1" applyBorder="1" applyAlignment="1">
      <alignment vertical="center"/>
    </xf>
    <xf numFmtId="0" fontId="10" fillId="0" borderId="293" xfId="12" applyFont="1" applyBorder="1" applyAlignment="1">
      <alignment horizontal="center" vertical="center"/>
    </xf>
    <xf numFmtId="0" fontId="23" fillId="0" borderId="298" xfId="0" applyFont="1" applyBorder="1" applyAlignment="1">
      <alignment horizontal="center" vertical="center" wrapText="1"/>
    </xf>
    <xf numFmtId="0" fontId="26" fillId="0" borderId="294" xfId="9" applyFont="1" applyBorder="1">
      <alignment vertical="center"/>
    </xf>
    <xf numFmtId="0" fontId="26" fillId="0" borderId="289" xfId="9" applyFont="1" applyBorder="1">
      <alignment vertical="center"/>
    </xf>
    <xf numFmtId="0" fontId="26" fillId="0" borderId="290" xfId="9" applyFont="1" applyBorder="1">
      <alignment vertical="center"/>
    </xf>
    <xf numFmtId="0" fontId="11" fillId="0" borderId="288" xfId="10" applyFont="1" applyBorder="1" applyAlignment="1">
      <alignment horizontal="left" vertical="center" shrinkToFit="1"/>
    </xf>
    <xf numFmtId="0" fontId="11" fillId="0" borderId="289" xfId="10" applyFont="1" applyBorder="1" applyAlignment="1">
      <alignment horizontal="right" vertical="center"/>
    </xf>
    <xf numFmtId="0" fontId="11" fillId="0" borderId="290" xfId="10" applyFont="1" applyBorder="1" applyAlignment="1">
      <alignment vertical="center"/>
    </xf>
    <xf numFmtId="0" fontId="34" fillId="0" borderId="0" xfId="10" applyFont="1" applyAlignment="1">
      <alignment vertical="center"/>
    </xf>
    <xf numFmtId="0" fontId="34" fillId="0" borderId="0" xfId="10" applyFont="1" applyAlignment="1">
      <alignment vertical="top"/>
    </xf>
    <xf numFmtId="0" fontId="45" fillId="0" borderId="79" xfId="0" applyFont="1" applyBorder="1" applyAlignment="1">
      <alignment horizontal="left" vertical="center"/>
    </xf>
    <xf numFmtId="0" fontId="9" fillId="0" borderId="0" xfId="1" applyAlignment="1" applyProtection="1">
      <alignment horizontal="center" vertical="center"/>
    </xf>
    <xf numFmtId="31" fontId="35" fillId="0" borderId="74" xfId="0" applyNumberFormat="1" applyFont="1" applyBorder="1" applyAlignment="1">
      <alignment horizontal="center" vertical="center"/>
    </xf>
    <xf numFmtId="0" fontId="7" fillId="5" borderId="51" xfId="10" applyFont="1" applyFill="1" applyBorder="1" applyAlignment="1" applyProtection="1">
      <alignment horizontal="center" vertical="center" shrinkToFit="1"/>
      <protection locked="0"/>
    </xf>
    <xf numFmtId="0" fontId="7" fillId="5" borderId="11" xfId="10" applyFont="1" applyFill="1" applyBorder="1" applyAlignment="1" applyProtection="1">
      <alignment horizontal="center" vertical="center" shrinkToFit="1"/>
      <protection locked="0"/>
    </xf>
    <xf numFmtId="0" fontId="7" fillId="5" borderId="12" xfId="10" applyFont="1" applyFill="1" applyBorder="1" applyAlignment="1" applyProtection="1">
      <alignment horizontal="center" vertical="center" shrinkToFit="1"/>
      <protection locked="0"/>
    </xf>
    <xf numFmtId="0" fontId="7" fillId="5" borderId="287" xfId="10" applyFont="1" applyFill="1" applyBorder="1" applyAlignment="1" applyProtection="1">
      <alignment horizontal="center" vertical="center"/>
      <protection locked="0"/>
    </xf>
    <xf numFmtId="0" fontId="7" fillId="5" borderId="285" xfId="10" applyFont="1" applyFill="1" applyBorder="1" applyAlignment="1" applyProtection="1">
      <alignment horizontal="center" vertical="center"/>
      <protection locked="0"/>
    </xf>
    <xf numFmtId="0" fontId="7" fillId="5" borderId="288" xfId="10" applyFont="1" applyFill="1" applyBorder="1" applyAlignment="1" applyProtection="1">
      <alignment horizontal="center" vertical="center"/>
      <protection locked="0"/>
    </xf>
    <xf numFmtId="0" fontId="7" fillId="0" borderId="24" xfId="10" applyFont="1" applyBorder="1" applyAlignment="1">
      <alignment horizontal="distributed" vertical="center" indent="1"/>
    </xf>
    <xf numFmtId="0" fontId="7" fillId="0" borderId="22" xfId="10" applyFont="1" applyBorder="1" applyAlignment="1">
      <alignment horizontal="distributed" vertical="center" indent="1"/>
    </xf>
    <xf numFmtId="0" fontId="0" fillId="0" borderId="0" xfId="0" applyAlignment="1">
      <alignment horizontal="left" vertical="center"/>
    </xf>
    <xf numFmtId="5" fontId="7" fillId="7" borderId="18" xfId="10" applyNumberFormat="1" applyFont="1" applyFill="1" applyBorder="1" applyAlignment="1" applyProtection="1">
      <alignment horizontal="center" vertical="center"/>
      <protection locked="0"/>
    </xf>
    <xf numFmtId="5" fontId="7" fillId="7" borderId="13" xfId="10" applyNumberFormat="1" applyFont="1" applyFill="1" applyBorder="1" applyAlignment="1" applyProtection="1">
      <alignment horizontal="center" vertical="center"/>
      <protection locked="0"/>
    </xf>
    <xf numFmtId="5" fontId="7" fillId="7" borderId="14" xfId="10" applyNumberFormat="1" applyFont="1" applyFill="1" applyBorder="1" applyAlignment="1" applyProtection="1">
      <alignment horizontal="center" vertical="center"/>
      <protection locked="0"/>
    </xf>
    <xf numFmtId="0" fontId="7" fillId="5" borderId="287" xfId="10" applyFont="1" applyFill="1" applyBorder="1" applyAlignment="1" applyProtection="1">
      <alignment horizontal="center" vertical="center" shrinkToFit="1"/>
      <protection locked="0"/>
    </xf>
    <xf numFmtId="0" fontId="7" fillId="5" borderId="285" xfId="10" applyFont="1" applyFill="1" applyBorder="1" applyAlignment="1" applyProtection="1">
      <alignment horizontal="center" vertical="center" shrinkToFit="1"/>
      <protection locked="0"/>
    </xf>
    <xf numFmtId="0" fontId="7" fillId="5" borderId="288" xfId="10" applyFont="1" applyFill="1" applyBorder="1" applyAlignment="1" applyProtection="1">
      <alignment horizontal="center" vertical="center" shrinkToFit="1"/>
      <protection locked="0"/>
    </xf>
    <xf numFmtId="5" fontId="7" fillId="5" borderId="287" xfId="0" applyNumberFormat="1" applyFont="1" applyFill="1" applyBorder="1" applyAlignment="1" applyProtection="1">
      <alignment horizontal="center" vertical="center"/>
      <protection locked="0"/>
    </xf>
    <xf numFmtId="5" fontId="7" fillId="5" borderId="285" xfId="0" applyNumberFormat="1" applyFont="1" applyFill="1" applyBorder="1" applyAlignment="1" applyProtection="1">
      <alignment horizontal="center" vertical="center"/>
      <protection locked="0"/>
    </xf>
    <xf numFmtId="5" fontId="7" fillId="5" borderId="288" xfId="0" applyNumberFormat="1" applyFont="1" applyFill="1" applyBorder="1" applyAlignment="1" applyProtection="1">
      <alignment horizontal="center" vertical="center"/>
      <protection locked="0"/>
    </xf>
    <xf numFmtId="5" fontId="7" fillId="8" borderId="287" xfId="10" applyNumberFormat="1" applyFont="1" applyFill="1" applyBorder="1" applyAlignment="1" applyProtection="1">
      <alignment horizontal="center" vertical="center"/>
      <protection locked="0"/>
    </xf>
    <xf numFmtId="5" fontId="7" fillId="8" borderId="285" xfId="10" applyNumberFormat="1" applyFont="1" applyFill="1" applyBorder="1" applyAlignment="1" applyProtection="1">
      <alignment horizontal="center" vertical="center"/>
      <protection locked="0"/>
    </xf>
    <xf numFmtId="5" fontId="7" fillId="8" borderId="288" xfId="10" applyNumberFormat="1" applyFont="1" applyFill="1" applyBorder="1" applyAlignment="1" applyProtection="1">
      <alignment horizontal="center" vertical="center"/>
      <protection locked="0"/>
    </xf>
    <xf numFmtId="5" fontId="7" fillId="7" borderId="287" xfId="10" applyNumberFormat="1" applyFont="1" applyFill="1" applyBorder="1" applyAlignment="1" applyProtection="1">
      <alignment horizontal="center" vertical="center"/>
      <protection locked="0"/>
    </xf>
    <xf numFmtId="5" fontId="7" fillId="7" borderId="285" xfId="10" applyNumberFormat="1" applyFont="1" applyFill="1" applyBorder="1" applyAlignment="1" applyProtection="1">
      <alignment horizontal="center" vertical="center"/>
      <protection locked="0"/>
    </xf>
    <xf numFmtId="5" fontId="7" fillId="7" borderId="288" xfId="10" applyNumberFormat="1" applyFont="1" applyFill="1" applyBorder="1" applyAlignment="1" applyProtection="1">
      <alignment horizontal="center" vertical="center"/>
      <protection locked="0"/>
    </xf>
    <xf numFmtId="0" fontId="0" fillId="7" borderId="101" xfId="0" applyFill="1" applyBorder="1" applyAlignment="1" applyProtection="1">
      <alignment horizontal="center" vertical="center"/>
      <protection locked="0"/>
    </xf>
    <xf numFmtId="0" fontId="0" fillId="7" borderId="102" xfId="0" applyFill="1" applyBorder="1" applyAlignment="1" applyProtection="1">
      <alignment horizontal="center" vertical="center"/>
      <protection locked="0"/>
    </xf>
    <xf numFmtId="0" fontId="0" fillId="7" borderId="103" xfId="0" applyFill="1" applyBorder="1" applyAlignment="1" applyProtection="1">
      <alignment horizontal="center" vertical="center"/>
      <protection locked="0"/>
    </xf>
    <xf numFmtId="0" fontId="0" fillId="7" borderId="104" xfId="0" applyFill="1" applyBorder="1" applyAlignment="1" applyProtection="1">
      <alignment horizontal="center" vertical="center"/>
      <protection locked="0"/>
    </xf>
    <xf numFmtId="0" fontId="0" fillId="7" borderId="105" xfId="0" applyFill="1" applyBorder="1" applyAlignment="1" applyProtection="1">
      <alignment horizontal="center" vertical="center"/>
      <protection locked="0"/>
    </xf>
    <xf numFmtId="0" fontId="0" fillId="7" borderId="106" xfId="0" applyFill="1" applyBorder="1" applyAlignment="1" applyProtection="1">
      <alignment horizontal="center" vertical="center"/>
      <protection locked="0"/>
    </xf>
    <xf numFmtId="0" fontId="71" fillId="14" borderId="110" xfId="0" applyFont="1" applyFill="1" applyBorder="1" applyAlignment="1">
      <alignment horizontal="distributed" vertical="center" indent="1"/>
    </xf>
    <xf numFmtId="0" fontId="71" fillId="14" borderId="108" xfId="0" applyFont="1" applyFill="1" applyBorder="1" applyAlignment="1">
      <alignment horizontal="distributed" vertical="center" indent="1"/>
    </xf>
    <xf numFmtId="0" fontId="71" fillId="14" borderId="109" xfId="0" applyFont="1" applyFill="1" applyBorder="1" applyAlignment="1">
      <alignment horizontal="distributed" vertical="center" indent="1"/>
    </xf>
    <xf numFmtId="0" fontId="4" fillId="0" borderId="0" xfId="0" applyFont="1" applyAlignment="1">
      <alignment horizontal="center" vertical="center"/>
    </xf>
    <xf numFmtId="0" fontId="0" fillId="0" borderId="0" xfId="0">
      <alignment vertical="center"/>
    </xf>
    <xf numFmtId="0" fontId="7"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55" fillId="0" borderId="48" xfId="0" applyFont="1" applyBorder="1" applyAlignment="1">
      <alignment horizontal="center" vertical="center" textRotation="255"/>
    </xf>
    <xf numFmtId="0" fontId="55" fillId="0" borderId="20" xfId="0" applyFont="1" applyBorder="1" applyAlignment="1">
      <alignment horizontal="center" vertical="center" textRotation="255"/>
    </xf>
    <xf numFmtId="0" fontId="55" fillId="0" borderId="22" xfId="0" applyFont="1" applyBorder="1" applyAlignment="1">
      <alignment horizontal="center" vertical="center" textRotation="255"/>
    </xf>
    <xf numFmtId="0" fontId="7" fillId="9" borderId="287" xfId="0" applyFont="1" applyFill="1" applyBorder="1">
      <alignment vertical="center"/>
    </xf>
    <xf numFmtId="0" fontId="7" fillId="9" borderId="285" xfId="0" applyFont="1" applyFill="1" applyBorder="1">
      <alignment vertical="center"/>
    </xf>
    <xf numFmtId="0" fontId="7" fillId="9" borderId="288" xfId="0" applyFont="1" applyFill="1" applyBorder="1">
      <alignment vertical="center"/>
    </xf>
    <xf numFmtId="0" fontId="7" fillId="6" borderId="287" xfId="0" applyFont="1" applyFill="1" applyBorder="1">
      <alignment vertical="center"/>
    </xf>
    <xf numFmtId="0" fontId="7" fillId="6" borderId="285" xfId="0" applyFont="1" applyFill="1" applyBorder="1">
      <alignment vertical="center"/>
    </xf>
    <xf numFmtId="0" fontId="7" fillId="6" borderId="288" xfId="0" applyFont="1" applyFill="1" applyBorder="1">
      <alignment vertical="center"/>
    </xf>
    <xf numFmtId="0" fontId="7" fillId="11" borderId="18" xfId="0" applyFont="1" applyFill="1" applyBorder="1">
      <alignment vertical="center"/>
    </xf>
    <xf numFmtId="0" fontId="7" fillId="11" borderId="13" xfId="0" applyFont="1" applyFill="1" applyBorder="1">
      <alignment vertical="center"/>
    </xf>
    <xf numFmtId="0" fontId="7" fillId="11" borderId="14" xfId="0" applyFont="1" applyFill="1" applyBorder="1">
      <alignment vertical="center"/>
    </xf>
    <xf numFmtId="0" fontId="7" fillId="6" borderId="61" xfId="0" applyFont="1" applyFill="1" applyBorder="1">
      <alignment vertical="center"/>
    </xf>
    <xf numFmtId="0" fontId="7" fillId="6" borderId="62" xfId="0" applyFont="1" applyFill="1" applyBorder="1">
      <alignment vertical="center"/>
    </xf>
    <xf numFmtId="0" fontId="7" fillId="6" borderId="95" xfId="0" applyFont="1" applyFill="1" applyBorder="1">
      <alignment vertical="center"/>
    </xf>
    <xf numFmtId="0" fontId="7" fillId="5" borderId="287" xfId="0" applyFont="1" applyFill="1" applyBorder="1">
      <alignment vertical="center"/>
    </xf>
    <xf numFmtId="0" fontId="7" fillId="5" borderId="285" xfId="0" applyFont="1" applyFill="1" applyBorder="1">
      <alignment vertical="center"/>
    </xf>
    <xf numFmtId="0" fontId="7" fillId="5" borderId="288" xfId="0" applyFont="1" applyFill="1" applyBorder="1">
      <alignment vertical="center"/>
    </xf>
    <xf numFmtId="0" fontId="7" fillId="9" borderId="80" xfId="0" applyFont="1" applyFill="1" applyBorder="1">
      <alignment vertical="center"/>
    </xf>
    <xf numFmtId="0" fontId="7" fillId="9" borderId="36" xfId="0" applyFont="1" applyFill="1" applyBorder="1">
      <alignment vertical="center"/>
    </xf>
    <xf numFmtId="0" fontId="7" fillId="9" borderId="81" xfId="0" applyFont="1" applyFill="1" applyBorder="1">
      <alignment vertical="center"/>
    </xf>
    <xf numFmtId="0" fontId="7" fillId="11" borderId="287" xfId="0" applyFont="1" applyFill="1" applyBorder="1">
      <alignment vertical="center"/>
    </xf>
    <xf numFmtId="0" fontId="7" fillId="11" borderId="285" xfId="0" applyFont="1" applyFill="1" applyBorder="1">
      <alignment vertical="center"/>
    </xf>
    <xf numFmtId="0" fontId="7" fillId="11" borderId="288" xfId="0" applyFont="1" applyFill="1" applyBorder="1">
      <alignment vertical="center"/>
    </xf>
    <xf numFmtId="0" fontId="56" fillId="0" borderId="0" xfId="0" applyFont="1" applyAlignment="1">
      <alignment horizontal="center" vertical="center"/>
    </xf>
    <xf numFmtId="0" fontId="55" fillId="10" borderId="15" xfId="0" applyFont="1" applyFill="1" applyBorder="1" applyAlignment="1">
      <alignment horizontal="center" vertical="center"/>
    </xf>
    <xf numFmtId="0" fontId="55" fillId="10" borderId="10" xfId="0" applyFont="1" applyFill="1" applyBorder="1" applyAlignment="1">
      <alignment horizontal="center" vertical="center"/>
    </xf>
    <xf numFmtId="0" fontId="55" fillId="10" borderId="58" xfId="0" applyFont="1" applyFill="1" applyBorder="1" applyAlignment="1">
      <alignment horizontal="center" vertical="center"/>
    </xf>
    <xf numFmtId="0" fontId="55" fillId="10" borderId="59" xfId="0" applyFont="1" applyFill="1" applyBorder="1" applyAlignment="1">
      <alignment horizontal="center" vertical="center"/>
    </xf>
    <xf numFmtId="0" fontId="55" fillId="10" borderId="49" xfId="0" applyFont="1" applyFill="1" applyBorder="1" applyAlignment="1">
      <alignment horizontal="center" vertical="center" wrapText="1"/>
    </xf>
    <xf numFmtId="0" fontId="55" fillId="10" borderId="11" xfId="0" applyFont="1" applyFill="1" applyBorder="1" applyAlignment="1">
      <alignment horizontal="center" vertical="center" wrapText="1"/>
    </xf>
    <xf numFmtId="0" fontId="55" fillId="10" borderId="12" xfId="0" applyFont="1" applyFill="1" applyBorder="1" applyAlignment="1">
      <alignment horizontal="center" vertical="center" wrapText="1"/>
    </xf>
    <xf numFmtId="0" fontId="55" fillId="0" borderId="298" xfId="0" applyFont="1" applyBorder="1" applyAlignment="1">
      <alignment horizontal="center" vertical="center"/>
    </xf>
    <xf numFmtId="0" fontId="55" fillId="0" borderId="44" xfId="0" applyFont="1" applyBorder="1" applyAlignment="1">
      <alignment horizontal="center" vertical="center"/>
    </xf>
    <xf numFmtId="0" fontId="55" fillId="10" borderId="55" xfId="0" applyFont="1" applyFill="1" applyBorder="1" applyAlignment="1">
      <alignment horizontal="center" vertical="center"/>
    </xf>
    <xf numFmtId="0" fontId="55" fillId="10" borderId="35" xfId="0" applyFont="1" applyFill="1" applyBorder="1" applyAlignment="1">
      <alignment horizontal="center" vertical="center"/>
    </xf>
    <xf numFmtId="0" fontId="55" fillId="0" borderId="295" xfId="0" applyFont="1" applyBorder="1" applyAlignment="1">
      <alignment horizontal="center" vertical="center"/>
    </xf>
    <xf numFmtId="0" fontId="55" fillId="0" borderId="290" xfId="0" applyFont="1" applyBorder="1" applyAlignment="1">
      <alignment horizontal="center" vertical="center"/>
    </xf>
    <xf numFmtId="0" fontId="55" fillId="10" borderId="60" xfId="0" applyFont="1" applyFill="1" applyBorder="1" applyAlignment="1">
      <alignment horizontal="center" vertical="center" wrapText="1"/>
    </xf>
    <xf numFmtId="0" fontId="55" fillId="10" borderId="25" xfId="0" applyFont="1" applyFill="1" applyBorder="1" applyAlignment="1">
      <alignment horizontal="center" vertical="center" wrapText="1"/>
    </xf>
    <xf numFmtId="0" fontId="55" fillId="10" borderId="24" xfId="0" applyFont="1" applyFill="1" applyBorder="1" applyAlignment="1">
      <alignment horizontal="center" vertical="center" wrapText="1"/>
    </xf>
    <xf numFmtId="0" fontId="55" fillId="10" borderId="34" xfId="0" applyFont="1" applyFill="1" applyBorder="1" applyAlignment="1">
      <alignment horizontal="center" vertical="center" wrapText="1"/>
    </xf>
    <xf numFmtId="0" fontId="7" fillId="10" borderId="82" xfId="0" applyFont="1" applyFill="1" applyBorder="1" applyAlignment="1">
      <alignment horizontal="center" vertical="center"/>
    </xf>
    <xf numFmtId="0" fontId="7" fillId="10" borderId="83" xfId="0" applyFont="1" applyFill="1" applyBorder="1" applyAlignment="1">
      <alignment horizontal="center" vertical="center"/>
    </xf>
    <xf numFmtId="12" fontId="55" fillId="0" borderId="48" xfId="0" applyNumberFormat="1" applyFont="1" applyBorder="1" applyAlignment="1">
      <alignment horizontal="center" vertical="center" textRotation="255"/>
    </xf>
    <xf numFmtId="12" fontId="55" fillId="0" borderId="20" xfId="0" applyNumberFormat="1" applyFont="1" applyBorder="1" applyAlignment="1">
      <alignment horizontal="center" vertical="center" textRotation="255"/>
    </xf>
    <xf numFmtId="0" fontId="7" fillId="11" borderId="287" xfId="0" applyFont="1" applyFill="1" applyBorder="1" applyAlignment="1">
      <alignment horizontal="left" vertical="center" wrapText="1"/>
    </xf>
    <xf numFmtId="0" fontId="7" fillId="11" borderId="285" xfId="0" applyFont="1" applyFill="1" applyBorder="1" applyAlignment="1">
      <alignment horizontal="left" vertical="center"/>
    </xf>
    <xf numFmtId="0" fontId="7" fillId="11" borderId="288" xfId="0" applyFont="1" applyFill="1" applyBorder="1" applyAlignment="1">
      <alignment horizontal="left" vertical="center"/>
    </xf>
    <xf numFmtId="0" fontId="7" fillId="6" borderId="294" xfId="0" applyFont="1" applyFill="1" applyBorder="1">
      <alignment vertical="center"/>
    </xf>
    <xf numFmtId="0" fontId="7" fillId="6" borderId="292" xfId="0" applyFont="1" applyFill="1" applyBorder="1">
      <alignment vertical="center"/>
    </xf>
    <xf numFmtId="0" fontId="7" fillId="6" borderId="293" xfId="0" applyFont="1" applyFill="1" applyBorder="1">
      <alignment vertical="center"/>
    </xf>
    <xf numFmtId="0" fontId="34" fillId="0" borderId="298" xfId="10" applyFont="1" applyBorder="1" applyAlignment="1">
      <alignment horizontal="center" vertical="center"/>
    </xf>
    <xf numFmtId="0" fontId="34" fillId="0" borderId="44" xfId="10" applyFont="1" applyBorder="1" applyAlignment="1">
      <alignment horizontal="center" vertical="center"/>
    </xf>
    <xf numFmtId="0" fontId="34" fillId="0" borderId="0" xfId="10" applyFont="1" applyAlignment="1">
      <alignment horizontal="left" vertical="center"/>
    </xf>
    <xf numFmtId="0" fontId="34" fillId="0" borderId="0" xfId="10" applyFont="1" applyAlignment="1">
      <alignment horizontal="left"/>
    </xf>
    <xf numFmtId="0" fontId="34" fillId="0" borderId="294" xfId="10" applyFont="1" applyBorder="1" applyAlignment="1">
      <alignment horizontal="center" vertical="center" wrapText="1"/>
    </xf>
    <xf numFmtId="0" fontId="34" fillId="0" borderId="292" xfId="10" applyFont="1" applyBorder="1" applyAlignment="1">
      <alignment horizontal="center" vertical="center" wrapText="1"/>
    </xf>
    <xf numFmtId="0" fontId="34" fillId="0" borderId="295" xfId="10" applyFont="1" applyBorder="1" applyAlignment="1">
      <alignment horizontal="center" vertical="center" wrapText="1"/>
    </xf>
    <xf numFmtId="0" fontId="34" fillId="0" borderId="84" xfId="10" applyFont="1" applyBorder="1" applyAlignment="1">
      <alignment horizontal="center" vertical="center" wrapText="1"/>
    </xf>
    <xf numFmtId="0" fontId="34" fillId="0" borderId="289" xfId="10" applyFont="1" applyBorder="1" applyAlignment="1">
      <alignment horizontal="center" vertical="center" wrapText="1"/>
    </xf>
    <xf numFmtId="0" fontId="34" fillId="0" borderId="290" xfId="10" applyFont="1" applyBorder="1" applyAlignment="1">
      <alignment horizontal="center" vertical="center" wrapText="1"/>
    </xf>
    <xf numFmtId="0" fontId="34" fillId="0" borderId="294" xfId="10" applyFont="1" applyBorder="1" applyAlignment="1">
      <alignment horizontal="left" vertical="top"/>
    </xf>
    <xf numFmtId="0" fontId="34" fillId="0" borderId="292" xfId="10" applyFont="1" applyBorder="1" applyAlignment="1">
      <alignment horizontal="left" vertical="top"/>
    </xf>
    <xf numFmtId="0" fontId="34" fillId="0" borderId="295" xfId="10" applyFont="1" applyBorder="1" applyAlignment="1">
      <alignment horizontal="left" vertical="top"/>
    </xf>
    <xf numFmtId="0" fontId="34" fillId="0" borderId="84" xfId="10" applyFont="1" applyBorder="1" applyAlignment="1">
      <alignment horizontal="left" vertical="top"/>
    </xf>
    <xf numFmtId="0" fontId="34" fillId="0" borderId="289" xfId="10" applyFont="1" applyBorder="1" applyAlignment="1">
      <alignment horizontal="left" vertical="top"/>
    </xf>
    <xf numFmtId="0" fontId="34" fillId="0" borderId="290" xfId="10" applyFont="1" applyBorder="1" applyAlignment="1">
      <alignment horizontal="left" vertical="top"/>
    </xf>
    <xf numFmtId="0" fontId="34" fillId="0" borderId="85" xfId="10" applyFont="1" applyBorder="1" applyAlignment="1">
      <alignment horizontal="right" vertical="center"/>
    </xf>
    <xf numFmtId="0" fontId="34" fillId="0" borderId="0" xfId="10" applyFont="1" applyAlignment="1">
      <alignment horizontal="center" vertical="center" shrinkToFit="1"/>
    </xf>
    <xf numFmtId="0" fontId="34" fillId="0" borderId="298" xfId="10" applyFont="1" applyBorder="1" applyAlignment="1">
      <alignment horizontal="right" vertical="center" wrapText="1"/>
    </xf>
    <xf numFmtId="0" fontId="34" fillId="0" borderId="44" xfId="10" applyFont="1" applyBorder="1" applyAlignment="1">
      <alignment horizontal="right" vertical="center" wrapText="1"/>
    </xf>
    <xf numFmtId="0" fontId="34" fillId="0" borderId="0" xfId="10" applyFont="1" applyAlignment="1">
      <alignment horizontal="center" vertical="center"/>
    </xf>
    <xf numFmtId="0" fontId="34" fillId="0" borderId="85" xfId="10" applyFont="1" applyBorder="1" applyAlignment="1">
      <alignment horizontal="left" vertical="center"/>
    </xf>
    <xf numFmtId="0" fontId="11" fillId="0" borderId="0" xfId="10" applyFont="1" applyAlignment="1">
      <alignment horizontal="center" vertical="center"/>
    </xf>
    <xf numFmtId="0" fontId="11" fillId="0" borderId="285" xfId="10" applyFont="1" applyBorder="1" applyAlignment="1">
      <alignment horizontal="center" vertical="center"/>
    </xf>
    <xf numFmtId="0" fontId="11" fillId="0" borderId="230" xfId="10" applyFont="1" applyBorder="1" applyAlignment="1">
      <alignment horizontal="distributed" vertical="center"/>
    </xf>
    <xf numFmtId="0" fontId="11" fillId="0" borderId="231" xfId="10" applyFont="1" applyBorder="1" applyAlignment="1">
      <alignment horizontal="distributed" vertical="center"/>
    </xf>
    <xf numFmtId="0" fontId="11" fillId="0" borderId="232" xfId="10" applyFont="1" applyBorder="1" applyAlignment="1">
      <alignment horizontal="distributed" vertical="center"/>
    </xf>
    <xf numFmtId="0" fontId="11" fillId="0" borderId="287" xfId="10" applyFont="1" applyBorder="1" applyAlignment="1">
      <alignment horizontal="center" vertical="center"/>
    </xf>
    <xf numFmtId="0" fontId="10" fillId="0" borderId="285" xfId="10" applyFont="1" applyBorder="1" applyAlignment="1">
      <alignment horizontal="center" vertical="center"/>
    </xf>
    <xf numFmtId="0" fontId="10" fillId="0" borderId="286" xfId="10" applyFont="1" applyBorder="1" applyAlignment="1">
      <alignment horizontal="center" vertical="center"/>
    </xf>
    <xf numFmtId="0" fontId="11" fillId="0" borderId="84" xfId="10" applyFont="1" applyBorder="1" applyAlignment="1">
      <alignment horizontal="center" vertical="center" wrapText="1"/>
    </xf>
    <xf numFmtId="0" fontId="11" fillId="0" borderId="289" xfId="10" applyFont="1" applyBorder="1" applyAlignment="1">
      <alignment horizontal="center" vertical="center" wrapText="1"/>
    </xf>
    <xf numFmtId="0" fontId="11" fillId="0" borderId="86" xfId="10" applyFont="1" applyBorder="1" applyAlignment="1">
      <alignment horizontal="center" vertical="center" wrapText="1"/>
    </xf>
    <xf numFmtId="0" fontId="11" fillId="0" borderId="15" xfId="10" applyFont="1" applyBorder="1" applyAlignment="1">
      <alignment horizontal="center" vertical="center" wrapText="1"/>
    </xf>
    <xf numFmtId="0" fontId="11" fillId="0" borderId="10" xfId="10" applyFont="1" applyBorder="1" applyAlignment="1">
      <alignment horizontal="center" vertical="center" wrapText="1"/>
    </xf>
    <xf numFmtId="0" fontId="11" fillId="0" borderId="17" xfId="10" applyFont="1" applyBorder="1" applyAlignment="1">
      <alignment horizontal="center" vertical="center" wrapText="1"/>
    </xf>
    <xf numFmtId="0" fontId="11" fillId="0" borderId="51" xfId="10" applyFont="1" applyBorder="1" applyAlignment="1">
      <alignment horizontal="center" vertical="center"/>
    </xf>
    <xf numFmtId="0" fontId="11" fillId="0" borderId="11" xfId="10" applyFont="1" applyBorder="1" applyAlignment="1">
      <alignment horizontal="center" vertical="center"/>
    </xf>
    <xf numFmtId="0" fontId="10" fillId="0" borderId="11" xfId="10" applyFont="1" applyBorder="1" applyAlignment="1">
      <alignment horizontal="center" vertical="center"/>
    </xf>
    <xf numFmtId="0" fontId="10" fillId="0" borderId="50" xfId="10" applyFont="1" applyBorder="1" applyAlignment="1">
      <alignment horizontal="center" vertical="center"/>
    </xf>
    <xf numFmtId="0" fontId="11" fillId="0" borderId="60" xfId="10" applyFont="1" applyBorder="1" applyAlignment="1">
      <alignment horizontal="center" vertical="center"/>
    </xf>
    <xf numFmtId="0" fontId="11" fillId="0" borderId="10" xfId="10" applyFont="1" applyBorder="1" applyAlignment="1">
      <alignment horizontal="center" vertical="center"/>
    </xf>
    <xf numFmtId="0" fontId="11" fillId="0" borderId="16" xfId="10" applyFont="1" applyBorder="1" applyAlignment="1">
      <alignment horizontal="center" vertical="center"/>
    </xf>
    <xf numFmtId="0" fontId="11" fillId="0" borderId="26" xfId="10" applyFont="1" applyBorder="1" applyAlignment="1">
      <alignment horizontal="center" vertical="center"/>
    </xf>
    <xf numFmtId="0" fontId="11" fillId="0" borderId="289" xfId="10" applyFont="1" applyBorder="1" applyAlignment="1">
      <alignment horizontal="center" vertical="center"/>
    </xf>
    <xf numFmtId="0" fontId="11" fillId="0" borderId="290" xfId="10" applyFont="1" applyBorder="1" applyAlignment="1">
      <alignment horizontal="center" vertical="center"/>
    </xf>
    <xf numFmtId="0" fontId="20" fillId="0" borderId="0" xfId="10" applyFont="1" applyAlignment="1">
      <alignment horizontal="distributed" vertical="center"/>
    </xf>
    <xf numFmtId="0" fontId="18" fillId="0" borderId="0" xfId="10" applyFont="1" applyAlignment="1">
      <alignment vertical="center"/>
    </xf>
    <xf numFmtId="0" fontId="11" fillId="0" borderId="49" xfId="10" applyFont="1" applyBorder="1" applyAlignment="1">
      <alignment horizontal="distributed" vertical="center"/>
    </xf>
    <xf numFmtId="0" fontId="11" fillId="0" borderId="11" xfId="10" applyFont="1" applyBorder="1" applyAlignment="1">
      <alignment horizontal="distributed" vertical="center"/>
    </xf>
    <xf numFmtId="0" fontId="11" fillId="0" borderId="50" xfId="10" applyFont="1" applyBorder="1" applyAlignment="1">
      <alignment horizontal="distributed" vertical="center"/>
    </xf>
    <xf numFmtId="0" fontId="17" fillId="0" borderId="0" xfId="10" applyFont="1" applyAlignment="1">
      <alignment vertical="center"/>
    </xf>
    <xf numFmtId="0" fontId="11" fillId="0" borderId="291" xfId="10" applyFont="1" applyBorder="1" applyAlignment="1">
      <alignment horizontal="distributed" vertical="center"/>
    </xf>
    <xf numFmtId="0" fontId="11" fillId="0" borderId="292" xfId="10" applyFont="1" applyBorder="1" applyAlignment="1">
      <alignment horizontal="distributed" vertical="center"/>
    </xf>
    <xf numFmtId="0" fontId="11" fillId="0" borderId="28" xfId="10" applyFont="1" applyBorder="1" applyAlignment="1">
      <alignment horizontal="distributed" vertical="center"/>
    </xf>
    <xf numFmtId="0" fontId="11" fillId="0" borderId="285" xfId="10" applyFont="1" applyBorder="1" applyAlignment="1">
      <alignment horizontal="distributed" vertical="center"/>
    </xf>
    <xf numFmtId="0" fontId="11" fillId="0" borderId="286" xfId="10" applyFont="1" applyBorder="1" applyAlignment="1">
      <alignment horizontal="distributed" vertical="center"/>
    </xf>
    <xf numFmtId="0" fontId="11" fillId="0" borderId="47" xfId="10" applyFont="1" applyBorder="1" applyAlignment="1">
      <alignment horizontal="distributed" vertical="center"/>
    </xf>
    <xf numFmtId="0" fontId="11" fillId="0" borderId="13" xfId="10" applyFont="1" applyBorder="1" applyAlignment="1">
      <alignment horizontal="distributed" vertical="center"/>
    </xf>
    <xf numFmtId="0" fontId="11" fillId="0" borderId="54" xfId="10" applyFont="1" applyBorder="1" applyAlignment="1">
      <alignment horizontal="distributed" vertical="center"/>
    </xf>
    <xf numFmtId="3" fontId="11" fillId="0" borderId="13" xfId="10" applyNumberFormat="1" applyFont="1" applyBorder="1" applyAlignment="1">
      <alignment horizontal="center" vertical="center"/>
    </xf>
    <xf numFmtId="0" fontId="11" fillId="0" borderId="285" xfId="10" applyFont="1" applyBorder="1" applyAlignment="1">
      <alignment horizontal="left" vertical="center" shrinkToFit="1"/>
    </xf>
    <xf numFmtId="0" fontId="11" fillId="0" borderId="63" xfId="10" applyFont="1" applyBorder="1" applyAlignment="1">
      <alignment vertical="center"/>
    </xf>
    <xf numFmtId="0" fontId="11" fillId="0" borderId="64" xfId="10" applyFont="1" applyBorder="1" applyAlignment="1">
      <alignment vertical="center"/>
    </xf>
    <xf numFmtId="0" fontId="11" fillId="0" borderId="65" xfId="10" applyFont="1" applyBorder="1" applyAlignment="1">
      <alignment vertical="center"/>
    </xf>
    <xf numFmtId="0" fontId="9" fillId="0" borderId="0" xfId="1" applyAlignment="1" applyProtection="1">
      <alignment vertical="center"/>
    </xf>
    <xf numFmtId="0" fontId="11" fillId="0" borderId="0" xfId="10" applyFont="1" applyAlignment="1">
      <alignment horizontal="left" vertical="center" shrinkToFit="1"/>
    </xf>
    <xf numFmtId="0" fontId="18" fillId="0" borderId="0" xfId="10" applyFont="1" applyAlignment="1">
      <alignment horizontal="center" vertical="center"/>
    </xf>
    <xf numFmtId="0" fontId="9" fillId="0" borderId="0" xfId="1" applyFill="1" applyBorder="1" applyAlignment="1" applyProtection="1">
      <alignment vertical="center"/>
    </xf>
    <xf numFmtId="0" fontId="11" fillId="0" borderId="289" xfId="10" applyFont="1" applyBorder="1" applyAlignment="1">
      <alignment horizontal="distributed" vertical="center"/>
    </xf>
    <xf numFmtId="0" fontId="11" fillId="0" borderId="290" xfId="10" applyFont="1" applyBorder="1" applyAlignment="1">
      <alignment horizontal="distributed" vertical="center"/>
    </xf>
    <xf numFmtId="0" fontId="34" fillId="0" borderId="294" xfId="10" applyFont="1" applyBorder="1" applyAlignment="1">
      <alignment vertical="top"/>
    </xf>
    <xf numFmtId="0" fontId="34" fillId="0" borderId="292" xfId="10" applyFont="1" applyBorder="1" applyAlignment="1">
      <alignment vertical="top"/>
    </xf>
    <xf numFmtId="0" fontId="34" fillId="0" borderId="295" xfId="10" applyFont="1" applyBorder="1" applyAlignment="1">
      <alignment vertical="top"/>
    </xf>
    <xf numFmtId="0" fontId="34" fillId="0" borderId="84" xfId="10" applyFont="1" applyBorder="1" applyAlignment="1">
      <alignment vertical="top"/>
    </xf>
    <xf numFmtId="0" fontId="34" fillId="0" borderId="289" xfId="10" applyFont="1" applyBorder="1" applyAlignment="1">
      <alignment vertical="top"/>
    </xf>
    <xf numFmtId="0" fontId="34" fillId="0" borderId="290" xfId="10" applyFont="1" applyBorder="1" applyAlignment="1">
      <alignment vertical="top"/>
    </xf>
    <xf numFmtId="0" fontId="89" fillId="0" borderId="294" xfId="10" applyFont="1" applyBorder="1" applyAlignment="1">
      <alignment vertical="center"/>
    </xf>
    <xf numFmtId="0" fontId="89" fillId="0" borderId="292" xfId="10" applyFont="1" applyBorder="1" applyAlignment="1">
      <alignment vertical="center"/>
    </xf>
    <xf numFmtId="0" fontId="89" fillId="0" borderId="295" xfId="10" applyFont="1" applyBorder="1" applyAlignment="1">
      <alignment vertical="center"/>
    </xf>
    <xf numFmtId="0" fontId="89" fillId="0" borderId="84" xfId="10" applyFont="1" applyBorder="1" applyAlignment="1">
      <alignment vertical="center"/>
    </xf>
    <xf numFmtId="0" fontId="89" fillId="0" borderId="289" xfId="10" applyFont="1" applyBorder="1" applyAlignment="1">
      <alignment vertical="center"/>
    </xf>
    <xf numFmtId="0" fontId="89" fillId="0" borderId="290" xfId="10" applyFont="1" applyBorder="1" applyAlignment="1">
      <alignment vertical="center"/>
    </xf>
    <xf numFmtId="0" fontId="34" fillId="0" borderId="85" xfId="10" applyFont="1" applyBorder="1" applyAlignment="1">
      <alignment vertical="center"/>
    </xf>
    <xf numFmtId="0" fontId="57" fillId="0" borderId="60" xfId="0" applyFont="1" applyBorder="1" applyAlignment="1">
      <alignment horizontal="distributed" vertical="center" wrapText="1"/>
    </xf>
    <xf numFmtId="0" fontId="57" fillId="0" borderId="10" xfId="0" applyFont="1" applyBorder="1" applyAlignment="1">
      <alignment horizontal="distributed" vertical="center" wrapText="1"/>
    </xf>
    <xf numFmtId="0" fontId="57" fillId="0" borderId="16" xfId="0" applyFont="1" applyBorder="1" applyAlignment="1">
      <alignment horizontal="distributed" vertical="center" wrapText="1"/>
    </xf>
    <xf numFmtId="0" fontId="57" fillId="0" borderId="3" xfId="0" applyFont="1" applyBorder="1" applyAlignment="1">
      <alignment horizontal="distributed" vertical="center" wrapText="1"/>
    </xf>
    <xf numFmtId="0" fontId="57" fillId="0" borderId="0" xfId="0" applyFont="1" applyAlignment="1">
      <alignment horizontal="distributed" vertical="center" wrapText="1"/>
    </xf>
    <xf numFmtId="0" fontId="57" fillId="0" borderId="117" xfId="0" applyFont="1" applyBorder="1" applyAlignment="1">
      <alignment horizontal="distributed" vertical="center" wrapText="1"/>
    </xf>
    <xf numFmtId="0" fontId="57" fillId="0" borderId="5" xfId="0" applyFont="1" applyBorder="1" applyAlignment="1">
      <alignment horizontal="distributed" vertical="center" wrapText="1"/>
    </xf>
    <xf numFmtId="0" fontId="57" fillId="0" borderId="7" xfId="0" applyFont="1" applyBorder="1" applyAlignment="1">
      <alignment horizontal="distributed" vertical="center" wrapText="1"/>
    </xf>
    <xf numFmtId="0" fontId="57" fillId="0" borderId="6" xfId="0" applyFont="1" applyBorder="1" applyAlignment="1">
      <alignment horizontal="distributed" vertical="center" wrapText="1"/>
    </xf>
    <xf numFmtId="0" fontId="65" fillId="0" borderId="87" xfId="0" applyFont="1" applyBorder="1" applyAlignment="1">
      <alignment horizontal="left" vertical="center" wrapText="1"/>
    </xf>
    <xf numFmtId="0" fontId="65" fillId="0" borderId="88" xfId="0" applyFont="1" applyBorder="1" applyAlignment="1">
      <alignment horizontal="left" vertical="center" wrapText="1"/>
    </xf>
    <xf numFmtId="0" fontId="66" fillId="0" borderId="88" xfId="0" applyFont="1" applyBorder="1" applyAlignment="1">
      <alignment horizontal="left" vertical="center" wrapText="1"/>
    </xf>
    <xf numFmtId="0" fontId="66" fillId="0" borderId="89" xfId="0" applyFont="1" applyBorder="1" applyAlignment="1">
      <alignment horizontal="left" vertical="center" wrapText="1"/>
    </xf>
    <xf numFmtId="0" fontId="57" fillId="0" borderId="15" xfId="0" applyFont="1" applyBorder="1" applyAlignment="1">
      <alignment horizontal="distributed" vertical="center" wrapText="1"/>
    </xf>
    <xf numFmtId="0" fontId="57" fillId="0" borderId="2" xfId="0" applyFont="1" applyBorder="1" applyAlignment="1">
      <alignment horizontal="distributed" vertical="center" wrapText="1"/>
    </xf>
    <xf numFmtId="0" fontId="57" fillId="0" borderId="8" xfId="0" applyFont="1" applyBorder="1" applyAlignment="1">
      <alignment horizontal="distributed" vertical="center" wrapText="1"/>
    </xf>
    <xf numFmtId="0" fontId="23" fillId="0" borderId="15" xfId="0" applyFont="1" applyBorder="1" applyAlignment="1">
      <alignment vertical="center" wrapText="1"/>
    </xf>
    <xf numFmtId="0" fontId="23" fillId="0" borderId="10" xfId="0" applyFont="1" applyBorder="1" applyAlignment="1">
      <alignment vertical="center" wrapText="1"/>
    </xf>
    <xf numFmtId="0" fontId="23" fillId="0" borderId="17" xfId="0" applyFont="1" applyBorder="1" applyAlignment="1">
      <alignment vertical="center" wrapText="1"/>
    </xf>
    <xf numFmtId="0" fontId="23" fillId="0" borderId="2" xfId="0" applyFont="1" applyBorder="1" applyAlignment="1">
      <alignment vertical="center" wrapText="1"/>
    </xf>
    <xf numFmtId="0" fontId="23" fillId="0" borderId="0" xfId="0" applyFont="1" applyAlignment="1">
      <alignment vertical="center" wrapText="1"/>
    </xf>
    <xf numFmtId="0" fontId="23" fillId="0" borderId="4"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vertical="center" wrapText="1"/>
    </xf>
    <xf numFmtId="0" fontId="23" fillId="0" borderId="9" xfId="0" applyFont="1" applyBorder="1" applyAlignment="1">
      <alignment vertical="center" wrapText="1"/>
    </xf>
    <xf numFmtId="0" fontId="67" fillId="0" borderId="90" xfId="0" applyFont="1" applyBorder="1" applyAlignment="1">
      <alignment horizontal="center" vertical="center" wrapText="1"/>
    </xf>
    <xf numFmtId="0" fontId="67" fillId="0" borderId="91" xfId="0" applyFont="1" applyBorder="1" applyAlignment="1">
      <alignment horizontal="center" vertical="center" wrapText="1"/>
    </xf>
    <xf numFmtId="0" fontId="67" fillId="0" borderId="92" xfId="0" applyFont="1" applyBorder="1" applyAlignment="1">
      <alignment horizontal="center" vertical="center" wrapText="1"/>
    </xf>
    <xf numFmtId="0" fontId="67" fillId="0" borderId="2" xfId="0" applyFont="1" applyBorder="1" applyAlignment="1">
      <alignment horizontal="center" vertical="center" wrapText="1"/>
    </xf>
    <xf numFmtId="0" fontId="67" fillId="0" borderId="0" xfId="0" applyFont="1" applyAlignment="1">
      <alignment horizontal="center" vertical="center" wrapText="1"/>
    </xf>
    <xf numFmtId="0" fontId="67" fillId="0" borderId="117" xfId="0" applyFont="1" applyBorder="1" applyAlignment="1">
      <alignment horizontal="center" vertical="center" wrapText="1"/>
    </xf>
    <xf numFmtId="0" fontId="67" fillId="0" borderId="8"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6" xfId="0" applyFont="1" applyBorder="1" applyAlignment="1">
      <alignment horizontal="center" vertical="center" wrapText="1"/>
    </xf>
    <xf numFmtId="0" fontId="23" fillId="0" borderId="293" xfId="0" applyFont="1" applyBorder="1">
      <alignment vertical="center"/>
    </xf>
    <xf numFmtId="0" fontId="23" fillId="0" borderId="4" xfId="0" applyFont="1" applyBorder="1">
      <alignment vertical="center"/>
    </xf>
    <xf numFmtId="0" fontId="23" fillId="0" borderId="292" xfId="0" applyFont="1" applyBorder="1">
      <alignment vertical="center"/>
    </xf>
    <xf numFmtId="0" fontId="23" fillId="0" borderId="0" xfId="0" applyFont="1">
      <alignment vertical="center"/>
    </xf>
    <xf numFmtId="0" fontId="44" fillId="0" borderId="1" xfId="0" applyFont="1" applyBorder="1" applyAlignment="1">
      <alignment horizontal="distributed" vertical="center"/>
    </xf>
    <xf numFmtId="0" fontId="44" fillId="0" borderId="298" xfId="0" applyFont="1" applyBorder="1" applyAlignment="1">
      <alignment horizontal="distributed" vertical="center"/>
    </xf>
    <xf numFmtId="0" fontId="4" fillId="0" borderId="292" xfId="0" applyFont="1" applyBorder="1" applyProtection="1">
      <alignment vertical="center"/>
      <protection locked="0"/>
    </xf>
    <xf numFmtId="0" fontId="4" fillId="0" borderId="0" xfId="0" applyFont="1" applyProtection="1">
      <alignment vertical="center"/>
      <protection locked="0"/>
    </xf>
    <xf numFmtId="0" fontId="4" fillId="0" borderId="29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57" fillId="0" borderId="291" xfId="0" applyFont="1" applyBorder="1" applyAlignment="1">
      <alignment horizontal="distributed" vertical="center"/>
    </xf>
    <xf numFmtId="0" fontId="57" fillId="0" borderId="292" xfId="0" applyFont="1" applyBorder="1" applyAlignment="1">
      <alignment horizontal="distributed" vertical="center"/>
    </xf>
    <xf numFmtId="0" fontId="57" fillId="0" borderId="295" xfId="0" applyFont="1" applyBorder="1" applyAlignment="1">
      <alignment horizontal="distributed" vertical="center"/>
    </xf>
    <xf numFmtId="0" fontId="57" fillId="0" borderId="3" xfId="0" applyFont="1" applyBorder="1" applyAlignment="1">
      <alignment horizontal="distributed" vertical="center"/>
    </xf>
    <xf numFmtId="0" fontId="57" fillId="0" borderId="0" xfId="0" applyFont="1" applyAlignment="1">
      <alignment horizontal="distributed" vertical="center"/>
    </xf>
    <xf numFmtId="0" fontId="57" fillId="0" borderId="117" xfId="0" applyFont="1" applyBorder="1" applyAlignment="1">
      <alignment horizontal="distributed" vertical="center"/>
    </xf>
    <xf numFmtId="0" fontId="4" fillId="0" borderId="294" xfId="0" applyFont="1" applyBorder="1" applyProtection="1">
      <alignment vertical="center"/>
      <protection locked="0"/>
    </xf>
    <xf numFmtId="0" fontId="4" fillId="0" borderId="2" xfId="0" applyFont="1" applyBorder="1" applyProtection="1">
      <alignment vertical="center"/>
      <protection locked="0"/>
    </xf>
    <xf numFmtId="0" fontId="63" fillId="0" borderId="292" xfId="0" applyFont="1" applyBorder="1" applyAlignment="1">
      <alignment vertical="center" wrapText="1"/>
    </xf>
    <xf numFmtId="0" fontId="63" fillId="0" borderId="0" xfId="0" applyFont="1" applyAlignment="1">
      <alignment vertical="center" wrapText="1"/>
    </xf>
    <xf numFmtId="0" fontId="63" fillId="0" borderId="289" xfId="0" applyFont="1" applyBorder="1" applyAlignment="1">
      <alignment vertical="center" wrapText="1"/>
    </xf>
    <xf numFmtId="0" fontId="57" fillId="0" borderId="26" xfId="0" applyFont="1" applyBorder="1" applyAlignment="1">
      <alignment horizontal="distributed" vertical="center"/>
    </xf>
    <xf numFmtId="0" fontId="57" fillId="0" borderId="289" xfId="0" applyFont="1" applyBorder="1" applyAlignment="1">
      <alignment horizontal="distributed" vertical="center"/>
    </xf>
    <xf numFmtId="5" fontId="40" fillId="0" borderId="292" xfId="0" applyNumberFormat="1" applyFont="1" applyBorder="1" applyAlignment="1">
      <alignment horizontal="center" vertical="center"/>
    </xf>
    <xf numFmtId="5" fontId="40" fillId="0" borderId="0" xfId="0" applyNumberFormat="1" applyFont="1" applyAlignment="1">
      <alignment horizontal="center" vertical="center"/>
    </xf>
    <xf numFmtId="5" fontId="40" fillId="0" borderId="289" xfId="0" applyNumberFormat="1" applyFont="1" applyBorder="1" applyAlignment="1">
      <alignment horizontal="center" vertical="center"/>
    </xf>
    <xf numFmtId="0" fontId="64" fillId="0" borderId="292" xfId="0" applyFont="1" applyBorder="1" applyAlignment="1">
      <alignment horizontal="center" vertical="center"/>
    </xf>
    <xf numFmtId="0" fontId="64" fillId="0" borderId="0" xfId="0" applyFont="1" applyAlignment="1">
      <alignment horizontal="center" vertical="center"/>
    </xf>
    <xf numFmtId="0" fontId="64" fillId="0" borderId="289" xfId="0" applyFont="1" applyBorder="1" applyAlignment="1">
      <alignment horizontal="center" vertical="center"/>
    </xf>
    <xf numFmtId="0" fontId="4" fillId="0" borderId="0" xfId="0" applyFont="1" applyAlignment="1" applyProtection="1">
      <alignment horizontal="right"/>
      <protection locked="0"/>
    </xf>
    <xf numFmtId="0" fontId="4" fillId="0" borderId="0" xfId="0" applyFont="1" applyAlignment="1" applyProtection="1">
      <alignment horizontal="center"/>
      <protection locked="0"/>
    </xf>
    <xf numFmtId="0" fontId="61" fillId="0" borderId="3" xfId="0" applyFont="1" applyBorder="1" applyAlignment="1">
      <alignment horizontal="left" vertical="top" wrapText="1"/>
    </xf>
    <xf numFmtId="0" fontId="61" fillId="0" borderId="0" xfId="0" applyFont="1" applyAlignment="1">
      <alignment horizontal="left" vertical="top" wrapText="1"/>
    </xf>
    <xf numFmtId="0" fontId="59" fillId="0" borderId="3" xfId="0" applyFont="1" applyBorder="1" applyAlignment="1">
      <alignment horizontal="center" vertical="top" wrapText="1"/>
    </xf>
    <xf numFmtId="0" fontId="59" fillId="0" borderId="0" xfId="0" applyFont="1" applyAlignment="1">
      <alignment horizontal="center" vertical="top" wrapText="1"/>
    </xf>
    <xf numFmtId="0" fontId="59" fillId="0" borderId="4" xfId="0" applyFont="1" applyBorder="1" applyAlignment="1">
      <alignment horizontal="center" vertical="top" wrapText="1"/>
    </xf>
    <xf numFmtId="0" fontId="58" fillId="0" borderId="1" xfId="0" applyFont="1" applyBorder="1" applyAlignment="1">
      <alignment horizontal="left" vertical="top" wrapText="1"/>
    </xf>
    <xf numFmtId="0" fontId="58" fillId="0" borderId="298" xfId="0" applyFont="1" applyBorder="1" applyAlignment="1">
      <alignment horizontal="left" vertical="top" wrapText="1"/>
    </xf>
    <xf numFmtId="0" fontId="10" fillId="0" borderId="10" xfId="0" applyFont="1" applyBorder="1">
      <alignment vertical="center"/>
    </xf>
    <xf numFmtId="0" fontId="57" fillId="0" borderId="1" xfId="0" applyFont="1" applyBorder="1" applyAlignment="1">
      <alignment horizontal="center" vertical="center" wrapText="1"/>
    </xf>
    <xf numFmtId="0" fontId="57" fillId="0" borderId="1" xfId="0" applyFont="1" applyBorder="1" applyAlignment="1">
      <alignment horizontal="center" vertical="top" wrapText="1"/>
    </xf>
    <xf numFmtId="0" fontId="23" fillId="0" borderId="0" xfId="0" applyFont="1" applyAlignment="1">
      <alignment horizontal="distributed" vertical="center"/>
    </xf>
    <xf numFmtId="0" fontId="23" fillId="0" borderId="0" xfId="0" applyFont="1" applyAlignment="1">
      <alignment vertical="distributed"/>
    </xf>
    <xf numFmtId="0" fontId="7" fillId="0" borderId="0" xfId="0" applyFont="1" applyProtection="1">
      <alignment vertical="center"/>
      <protection locked="0"/>
    </xf>
    <xf numFmtId="0" fontId="7" fillId="0" borderId="0" xfId="0" applyFont="1" applyAlignment="1" applyProtection="1">
      <alignment vertical="top"/>
      <protection locked="0"/>
    </xf>
    <xf numFmtId="0" fontId="58" fillId="0" borderId="3" xfId="0" applyFont="1" applyBorder="1" applyAlignment="1">
      <alignment horizontal="left" vertical="center" wrapText="1"/>
    </xf>
    <xf numFmtId="0" fontId="58" fillId="0" borderId="0" xfId="0" applyFont="1" applyAlignment="1">
      <alignment horizontal="left" vertical="center" wrapText="1"/>
    </xf>
    <xf numFmtId="0" fontId="58" fillId="0" borderId="4" xfId="0" applyFont="1" applyBorder="1" applyAlignment="1">
      <alignment horizontal="left" vertical="center" wrapText="1"/>
    </xf>
    <xf numFmtId="0" fontId="58" fillId="0" borderId="26" xfId="0" applyFont="1" applyBorder="1" applyAlignment="1">
      <alignment horizontal="left" vertical="center" wrapText="1"/>
    </xf>
    <xf numFmtId="0" fontId="58" fillId="0" borderId="289" xfId="0" applyFont="1" applyBorder="1" applyAlignment="1">
      <alignment horizontal="left" vertical="center" wrapText="1"/>
    </xf>
    <xf numFmtId="0" fontId="57" fillId="0" borderId="290" xfId="0" applyFont="1" applyBorder="1" applyAlignment="1">
      <alignment horizontal="distributed" vertical="center"/>
    </xf>
    <xf numFmtId="0" fontId="72" fillId="0" borderId="73" xfId="0" applyFont="1" applyBorder="1">
      <alignment vertical="center"/>
    </xf>
    <xf numFmtId="0" fontId="72" fillId="0" borderId="93" xfId="0" applyFont="1" applyBorder="1">
      <alignment vertical="center"/>
    </xf>
    <xf numFmtId="0" fontId="73" fillId="0" borderId="67" xfId="0" applyFont="1" applyBorder="1">
      <alignment vertical="center"/>
    </xf>
    <xf numFmtId="0" fontId="73" fillId="0" borderId="73" xfId="0" applyFont="1" applyBorder="1">
      <alignment vertical="center"/>
    </xf>
    <xf numFmtId="0" fontId="73" fillId="0" borderId="93" xfId="0" applyFont="1" applyBorder="1">
      <alignment vertical="center"/>
    </xf>
    <xf numFmtId="0" fontId="72" fillId="0" borderId="67" xfId="0" applyFont="1" applyBorder="1">
      <alignment vertical="center"/>
    </xf>
    <xf numFmtId="0" fontId="72" fillId="0" borderId="56" xfId="0" applyFont="1" applyBorder="1">
      <alignment vertical="center"/>
    </xf>
    <xf numFmtId="0" fontId="72" fillId="0" borderId="72" xfId="0" applyFont="1" applyBorder="1">
      <alignment vertical="center"/>
    </xf>
    <xf numFmtId="0" fontId="72" fillId="0" borderId="43" xfId="0" applyFont="1" applyBorder="1">
      <alignment vertical="center"/>
    </xf>
    <xf numFmtId="0" fontId="72" fillId="0" borderId="37" xfId="0" applyFont="1" applyBorder="1">
      <alignment vertical="center"/>
    </xf>
    <xf numFmtId="0" fontId="72" fillId="0" borderId="57" xfId="0" applyFont="1" applyBorder="1">
      <alignment vertical="center"/>
    </xf>
    <xf numFmtId="0" fontId="72" fillId="0" borderId="85" xfId="0" applyFont="1" applyBorder="1">
      <alignment vertical="center"/>
    </xf>
    <xf numFmtId="0" fontId="72" fillId="0" borderId="66" xfId="0" applyFont="1" applyBorder="1" applyAlignment="1">
      <alignment horizontal="center" vertical="center"/>
    </xf>
    <xf numFmtId="0" fontId="72" fillId="0" borderId="66" xfId="0" applyFont="1" applyBorder="1">
      <alignment vertical="center"/>
    </xf>
    <xf numFmtId="0" fontId="35" fillId="0" borderId="66" xfId="0" applyFont="1" applyBorder="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72" fillId="0" borderId="73" xfId="0" applyFont="1" applyBorder="1" applyAlignment="1">
      <alignment horizontal="center" vertical="center"/>
    </xf>
    <xf numFmtId="0" fontId="72" fillId="0" borderId="93" xfId="0" applyFont="1" applyBorder="1" applyAlignment="1">
      <alignment horizontal="center" vertical="center"/>
    </xf>
    <xf numFmtId="0" fontId="35" fillId="0" borderId="73" xfId="0" applyFont="1" applyBorder="1">
      <alignment vertical="center"/>
    </xf>
    <xf numFmtId="0" fontId="35" fillId="0" borderId="93" xfId="0" applyFont="1" applyBorder="1">
      <alignment vertical="center"/>
    </xf>
    <xf numFmtId="0" fontId="73" fillId="0" borderId="73" xfId="0" applyFont="1" applyBorder="1" applyAlignment="1">
      <alignment horizontal="left" vertical="center"/>
    </xf>
    <xf numFmtId="0" fontId="73" fillId="0" borderId="93" xfId="0" applyFont="1" applyBorder="1" applyAlignment="1">
      <alignment horizontal="left" vertical="center"/>
    </xf>
    <xf numFmtId="0" fontId="72" fillId="0" borderId="0" xfId="0" applyFont="1">
      <alignment vertical="center"/>
    </xf>
    <xf numFmtId="0" fontId="1" fillId="0" borderId="0" xfId="0" applyFont="1">
      <alignment vertical="center"/>
    </xf>
    <xf numFmtId="0" fontId="35" fillId="0" borderId="0" xfId="0" applyFont="1" applyAlignment="1">
      <alignment horizontal="right" vertical="center"/>
    </xf>
    <xf numFmtId="0" fontId="35" fillId="0" borderId="85" xfId="0" applyFont="1" applyBorder="1">
      <alignment vertical="center"/>
    </xf>
    <xf numFmtId="0" fontId="72" fillId="0" borderId="56" xfId="0" applyFont="1" applyBorder="1" applyAlignment="1">
      <alignment horizontal="center" vertical="center"/>
    </xf>
    <xf numFmtId="0" fontId="72" fillId="0" borderId="57" xfId="0" applyFont="1" applyBorder="1" applyAlignment="1">
      <alignment horizontal="center" vertical="center"/>
    </xf>
    <xf numFmtId="0" fontId="35" fillId="0" borderId="57" xfId="0" applyFont="1" applyBorder="1" applyAlignment="1">
      <alignment horizontal="center" vertical="center"/>
    </xf>
    <xf numFmtId="0" fontId="35" fillId="0" borderId="72" xfId="0" applyFont="1" applyBorder="1" applyAlignment="1">
      <alignment horizontal="center" vertical="center"/>
    </xf>
    <xf numFmtId="0" fontId="72" fillId="0" borderId="43" xfId="0" applyFont="1" applyBorder="1" applyAlignment="1">
      <alignment horizontal="center" vertical="center"/>
    </xf>
    <xf numFmtId="0" fontId="72" fillId="0" borderId="85" xfId="0" applyFont="1" applyBorder="1" applyAlignment="1">
      <alignment horizontal="center" vertical="center"/>
    </xf>
    <xf numFmtId="0" fontId="35" fillId="0" borderId="85" xfId="0" applyFont="1" applyBorder="1" applyAlignment="1">
      <alignment horizontal="center" vertical="center"/>
    </xf>
    <xf numFmtId="0" fontId="35" fillId="0" borderId="37" xfId="0" applyFont="1" applyBorder="1" applyAlignment="1">
      <alignment horizontal="center" vertical="center"/>
    </xf>
    <xf numFmtId="0" fontId="72" fillId="0" borderId="67" xfId="0" applyFont="1" applyBorder="1" applyAlignment="1">
      <alignment horizontal="center" vertical="center"/>
    </xf>
    <xf numFmtId="0" fontId="35" fillId="0" borderId="73" xfId="0" applyFont="1" applyBorder="1" applyAlignment="1">
      <alignment horizontal="center" vertical="center"/>
    </xf>
    <xf numFmtId="0" fontId="35" fillId="0" borderId="93" xfId="0" applyFont="1" applyBorder="1" applyAlignment="1">
      <alignment horizontal="center" vertical="center"/>
    </xf>
    <xf numFmtId="0" fontId="35" fillId="0" borderId="67" xfId="0" applyFont="1" applyBorder="1" applyAlignment="1">
      <alignment horizontal="center" vertical="center"/>
    </xf>
    <xf numFmtId="0" fontId="68" fillId="0" borderId="0" xfId="0" applyFont="1" applyAlignment="1">
      <alignment horizontal="center" vertical="center"/>
    </xf>
    <xf numFmtId="0" fontId="6" fillId="0" borderId="57" xfId="0" applyFont="1" applyBorder="1" applyAlignment="1">
      <alignment horizontal="center" vertical="center"/>
    </xf>
    <xf numFmtId="0" fontId="0" fillId="0" borderId="72" xfId="0" applyBorder="1" applyAlignment="1">
      <alignment horizontal="center" vertical="center"/>
    </xf>
    <xf numFmtId="0" fontId="6" fillId="0" borderId="43" xfId="0" applyFont="1" applyBorder="1" applyAlignment="1">
      <alignment horizontal="center" vertical="center"/>
    </xf>
    <xf numFmtId="0" fontId="6" fillId="0" borderId="85" xfId="0" applyFont="1" applyBorder="1" applyAlignment="1">
      <alignment horizontal="center" vertical="center"/>
    </xf>
    <xf numFmtId="0" fontId="0" fillId="0" borderId="37" xfId="0" applyBorder="1" applyAlignment="1">
      <alignment horizontal="center" vertical="center"/>
    </xf>
    <xf numFmtId="0" fontId="35" fillId="0" borderId="66" xfId="0" applyFont="1" applyBorder="1">
      <alignment vertical="center"/>
    </xf>
    <xf numFmtId="0" fontId="48" fillId="0" borderId="0" xfId="10" applyFont="1"/>
    <xf numFmtId="49" fontId="11" fillId="0" borderId="0" xfId="10" applyNumberFormat="1" applyFont="1" applyAlignment="1">
      <alignment horizontal="distributed" vertical="center"/>
    </xf>
    <xf numFmtId="49" fontId="17" fillId="0" borderId="0" xfId="10" applyNumberFormat="1" applyFont="1" applyAlignment="1">
      <alignment horizontal="center" vertical="center"/>
    </xf>
    <xf numFmtId="49" fontId="11" fillId="0" borderId="0" xfId="10" applyNumberFormat="1" applyFont="1"/>
    <xf numFmtId="49" fontId="11" fillId="0" borderId="4" xfId="10" applyNumberFormat="1" applyFont="1" applyBorder="1"/>
    <xf numFmtId="49" fontId="11" fillId="0" borderId="0" xfId="10" applyNumberFormat="1" applyFont="1" applyProtection="1">
      <protection locked="0"/>
    </xf>
    <xf numFmtId="49" fontId="11" fillId="0" borderId="4" xfId="10" applyNumberFormat="1" applyFont="1" applyBorder="1" applyProtection="1">
      <protection locked="0"/>
    </xf>
    <xf numFmtId="49" fontId="11" fillId="0" borderId="0" xfId="10" applyNumberFormat="1" applyFont="1" applyAlignment="1" applyProtection="1">
      <alignment vertical="center"/>
      <protection locked="0"/>
    </xf>
    <xf numFmtId="49" fontId="11" fillId="0" borderId="4" xfId="10" applyNumberFormat="1" applyFont="1" applyBorder="1" applyAlignment="1" applyProtection="1">
      <alignment vertical="center"/>
      <protection locked="0"/>
    </xf>
    <xf numFmtId="49" fontId="11" fillId="0" borderId="0" xfId="10" applyNumberFormat="1" applyFont="1" applyAlignment="1">
      <alignment horizontal="center" vertical="center"/>
    </xf>
    <xf numFmtId="49" fontId="11" fillId="0" borderId="4" xfId="10" applyNumberFormat="1" applyFont="1" applyBorder="1" applyAlignment="1">
      <alignment horizontal="center" vertical="center"/>
    </xf>
    <xf numFmtId="49" fontId="11" fillId="0" borderId="7" xfId="10" applyNumberFormat="1" applyFont="1" applyBorder="1"/>
    <xf numFmtId="49" fontId="11" fillId="0" borderId="60" xfId="10" applyNumberFormat="1" applyFont="1" applyBorder="1"/>
    <xf numFmtId="49" fontId="11" fillId="0" borderId="10" xfId="10" applyNumberFormat="1" applyFont="1" applyBorder="1"/>
    <xf numFmtId="49" fontId="11" fillId="0" borderId="17" xfId="10" applyNumberFormat="1" applyFont="1" applyBorder="1"/>
    <xf numFmtId="49" fontId="11" fillId="0" borderId="0" xfId="10" applyNumberFormat="1" applyFont="1" applyAlignment="1" applyProtection="1">
      <alignment horizontal="left" vertical="center" textRotation="90" wrapText="1"/>
      <protection locked="0"/>
    </xf>
    <xf numFmtId="49" fontId="11" fillId="0" borderId="4" xfId="10" applyNumberFormat="1" applyFont="1" applyBorder="1" applyAlignment="1" applyProtection="1">
      <alignment horizontal="left" vertical="center" textRotation="90" wrapText="1"/>
      <protection locked="0"/>
    </xf>
    <xf numFmtId="49" fontId="11" fillId="0" borderId="0" xfId="10" applyNumberFormat="1" applyFont="1" applyAlignment="1" applyProtection="1">
      <alignment horizontal="center" vertical="center" textRotation="90"/>
      <protection locked="0"/>
    </xf>
    <xf numFmtId="49" fontId="11" fillId="0" borderId="4" xfId="10" applyNumberFormat="1" applyFont="1" applyBorder="1" applyAlignment="1" applyProtection="1">
      <alignment horizontal="center" vertical="center" textRotation="90"/>
      <protection locked="0"/>
    </xf>
    <xf numFmtId="49" fontId="11" fillId="0" borderId="0" xfId="10" applyNumberFormat="1" applyFont="1" applyAlignment="1">
      <alignment vertical="center"/>
    </xf>
    <xf numFmtId="0" fontId="11" fillId="0" borderId="0" xfId="10" applyFont="1" applyAlignment="1" applyProtection="1">
      <alignment horizontal="center" vertical="center"/>
      <protection locked="0"/>
    </xf>
    <xf numFmtId="49" fontId="11" fillId="0" borderId="3" xfId="10" applyNumberFormat="1" applyFont="1" applyBorder="1"/>
    <xf numFmtId="49" fontId="11" fillId="0" borderId="5" xfId="10" applyNumberFormat="1" applyFont="1" applyBorder="1"/>
    <xf numFmtId="49" fontId="11" fillId="0" borderId="7" xfId="10" applyNumberFormat="1" applyFont="1" applyBorder="1" applyAlignment="1">
      <alignment horizontal="center" vertical="center"/>
    </xf>
    <xf numFmtId="49" fontId="11" fillId="0" borderId="9" xfId="10" applyNumberFormat="1" applyFont="1" applyBorder="1" applyAlignment="1">
      <alignment horizontal="center" vertical="center"/>
    </xf>
    <xf numFmtId="49" fontId="11" fillId="0" borderId="0" xfId="10" applyNumberFormat="1" applyFont="1" applyAlignment="1">
      <alignment horizontal="right" vertical="center"/>
    </xf>
    <xf numFmtId="49" fontId="11" fillId="0" borderId="4" xfId="10" applyNumberFormat="1" applyFont="1" applyBorder="1" applyAlignment="1">
      <alignment horizontal="right" vertical="center"/>
    </xf>
    <xf numFmtId="49" fontId="11" fillId="0" borderId="0" xfId="10" applyNumberFormat="1" applyFont="1" applyAlignment="1">
      <alignment vertical="center" wrapText="1"/>
    </xf>
    <xf numFmtId="49" fontId="11" fillId="0" borderId="4" xfId="10" applyNumberFormat="1" applyFont="1" applyBorder="1" applyAlignment="1">
      <alignment vertical="center" wrapText="1"/>
    </xf>
    <xf numFmtId="49" fontId="9" fillId="0" borderId="0" xfId="1" applyNumberFormat="1" applyAlignment="1" applyProtection="1"/>
    <xf numFmtId="0" fontId="9" fillId="0" borderId="0" xfId="1" applyAlignment="1" applyProtection="1"/>
    <xf numFmtId="49" fontId="11" fillId="0" borderId="4" xfId="10" applyNumberFormat="1" applyFont="1" applyBorder="1" applyAlignment="1">
      <alignment vertical="center"/>
    </xf>
    <xf numFmtId="49" fontId="11" fillId="0" borderId="45" xfId="10" applyNumberFormat="1" applyFont="1" applyBorder="1" applyProtection="1">
      <protection locked="0"/>
    </xf>
    <xf numFmtId="49" fontId="11" fillId="0" borderId="0" xfId="10" applyNumberFormat="1" applyFont="1" applyAlignment="1" applyProtection="1">
      <alignment horizontal="center"/>
      <protection locked="0"/>
    </xf>
    <xf numFmtId="0" fontId="10" fillId="0" borderId="0" xfId="12" applyFont="1" applyAlignment="1">
      <alignment horizontal="center" vertical="center"/>
    </xf>
    <xf numFmtId="0" fontId="23" fillId="0" borderId="0" xfId="12" applyFont="1" applyAlignment="1">
      <alignment horizontal="distributed"/>
    </xf>
    <xf numFmtId="0" fontId="10" fillId="0" borderId="0" xfId="12" applyFont="1" applyAlignment="1">
      <alignment horizontal="left"/>
    </xf>
    <xf numFmtId="0" fontId="10" fillId="0" borderId="294" xfId="12" applyFont="1" applyBorder="1"/>
    <xf numFmtId="0" fontId="10" fillId="0" borderId="292" xfId="12" applyFont="1" applyBorder="1"/>
    <xf numFmtId="0" fontId="10" fillId="0" borderId="295" xfId="12" applyFont="1" applyBorder="1"/>
    <xf numFmtId="0" fontId="10" fillId="0" borderId="8" xfId="12" applyFont="1" applyBorder="1"/>
    <xf numFmtId="0" fontId="10" fillId="0" borderId="7" xfId="12" applyFont="1" applyBorder="1"/>
    <xf numFmtId="0" fontId="10" fillId="0" borderId="6" xfId="12" applyFont="1" applyBorder="1"/>
    <xf numFmtId="0" fontId="10" fillId="0" borderId="294" xfId="12" applyFont="1" applyBorder="1" applyAlignment="1">
      <alignment horizontal="distributed" vertical="center" wrapText="1" indent="1"/>
    </xf>
    <xf numFmtId="0" fontId="10" fillId="0" borderId="292" xfId="12" applyFont="1" applyBorder="1" applyAlignment="1">
      <alignment horizontal="distributed" vertical="center" wrapText="1" indent="1"/>
    </xf>
    <xf numFmtId="0" fontId="10" fillId="0" borderId="295" xfId="12" applyFont="1" applyBorder="1" applyAlignment="1">
      <alignment horizontal="distributed" vertical="center" wrapText="1" indent="1"/>
    </xf>
    <xf numFmtId="0" fontId="10" fillId="0" borderId="8" xfId="12" applyFont="1" applyBorder="1" applyAlignment="1">
      <alignment horizontal="distributed" vertical="center" wrapText="1" indent="1"/>
    </xf>
    <xf numFmtId="0" fontId="10" fillId="0" borderId="7" xfId="12" applyFont="1" applyBorder="1" applyAlignment="1">
      <alignment horizontal="distributed" vertical="center" wrapText="1" indent="1"/>
    </xf>
    <xf numFmtId="0" fontId="10" fillId="0" borderId="6" xfId="12" applyFont="1" applyBorder="1" applyAlignment="1">
      <alignment horizontal="distributed" vertical="center" wrapText="1" indent="1"/>
    </xf>
    <xf numFmtId="0" fontId="10" fillId="0" borderId="292" xfId="12" applyFont="1" applyBorder="1" applyAlignment="1">
      <alignment horizontal="left" vertical="center" shrinkToFit="1"/>
    </xf>
    <xf numFmtId="0" fontId="10" fillId="0" borderId="0" xfId="12" applyFont="1" applyAlignment="1">
      <alignment horizontal="left" vertical="center" shrinkToFit="1"/>
    </xf>
    <xf numFmtId="0" fontId="10" fillId="0" borderId="289" xfId="12" applyFont="1" applyBorder="1" applyAlignment="1">
      <alignment horizontal="left" vertical="center" shrinkToFit="1"/>
    </xf>
    <xf numFmtId="0" fontId="10" fillId="0" borderId="291" xfId="12" applyFont="1" applyBorder="1" applyAlignment="1">
      <alignment horizontal="distributed" vertical="center" wrapText="1" indent="1"/>
    </xf>
    <xf numFmtId="0" fontId="10" fillId="0" borderId="3" xfId="12" applyFont="1" applyBorder="1" applyAlignment="1">
      <alignment horizontal="distributed" vertical="center" wrapText="1" indent="1"/>
    </xf>
    <xf numFmtId="0" fontId="10" fillId="0" borderId="0" xfId="12" applyFont="1" applyAlignment="1">
      <alignment horizontal="distributed" vertical="center" wrapText="1" indent="1"/>
    </xf>
    <xf numFmtId="0" fontId="10" fillId="0" borderId="117" xfId="12" applyFont="1" applyBorder="1" applyAlignment="1">
      <alignment horizontal="distributed" vertical="center" wrapText="1" indent="1"/>
    </xf>
    <xf numFmtId="0" fontId="10" fillId="0" borderId="26" xfId="12" applyFont="1" applyBorder="1" applyAlignment="1">
      <alignment horizontal="distributed" vertical="center" wrapText="1" indent="1"/>
    </xf>
    <xf numFmtId="0" fontId="10" fillId="0" borderId="289" xfId="12" applyFont="1" applyBorder="1" applyAlignment="1">
      <alignment horizontal="distributed" vertical="center" wrapText="1" indent="1"/>
    </xf>
    <xf numFmtId="0" fontId="10" fillId="0" borderId="290" xfId="12" applyFont="1" applyBorder="1" applyAlignment="1">
      <alignment horizontal="distributed" vertical="center" wrapText="1" indent="1"/>
    </xf>
    <xf numFmtId="0" fontId="10" fillId="0" borderId="291" xfId="12" applyFont="1" applyBorder="1" applyAlignment="1">
      <alignment horizontal="distributed" vertical="center" indent="1"/>
    </xf>
    <xf numFmtId="0" fontId="10" fillId="0" borderId="292" xfId="12" applyFont="1" applyBorder="1" applyAlignment="1">
      <alignment horizontal="distributed" vertical="center" indent="1"/>
    </xf>
    <xf numFmtId="0" fontId="10" fillId="0" borderId="295" xfId="12" applyFont="1" applyBorder="1" applyAlignment="1">
      <alignment horizontal="distributed" vertical="center" indent="1"/>
    </xf>
    <xf numFmtId="0" fontId="10" fillId="0" borderId="3" xfId="12" applyFont="1" applyBorder="1" applyAlignment="1">
      <alignment horizontal="distributed" vertical="center" indent="1"/>
    </xf>
    <xf numFmtId="0" fontId="10" fillId="0" borderId="0" xfId="12" applyFont="1" applyAlignment="1">
      <alignment horizontal="distributed" vertical="center" indent="1"/>
    </xf>
    <xf numFmtId="0" fontId="10" fillId="0" borderId="117" xfId="12" applyFont="1" applyBorder="1" applyAlignment="1">
      <alignment horizontal="distributed" vertical="center" indent="1"/>
    </xf>
    <xf numFmtId="0" fontId="10" fillId="0" borderId="26" xfId="12" applyFont="1" applyBorder="1" applyAlignment="1">
      <alignment horizontal="distributed" vertical="center" indent="1"/>
    </xf>
    <xf numFmtId="0" fontId="10" fillId="0" borderId="289" xfId="12" applyFont="1" applyBorder="1" applyAlignment="1">
      <alignment horizontal="distributed" vertical="center" indent="1"/>
    </xf>
    <xf numFmtId="0" fontId="10" fillId="0" borderId="290" xfId="12" applyFont="1" applyBorder="1" applyAlignment="1">
      <alignment horizontal="distributed" vertical="center" indent="1"/>
    </xf>
    <xf numFmtId="0" fontId="10" fillId="0" borderId="0" xfId="12" applyFont="1" applyAlignment="1">
      <alignment horizontal="left" vertical="center"/>
    </xf>
    <xf numFmtId="0" fontId="10" fillId="0" borderId="7" xfId="12" applyFont="1" applyBorder="1" applyAlignment="1">
      <alignment horizontal="center" vertical="center"/>
    </xf>
    <xf numFmtId="0" fontId="18" fillId="0" borderId="0" xfId="12" applyFont="1" applyAlignment="1">
      <alignment horizontal="center" vertical="center"/>
    </xf>
    <xf numFmtId="49" fontId="10" fillId="0" borderId="0" xfId="10" applyNumberFormat="1" applyFont="1" applyAlignment="1" applyProtection="1">
      <alignment horizontal="right"/>
      <protection locked="0"/>
    </xf>
    <xf numFmtId="0" fontId="10" fillId="0" borderId="3" xfId="12" applyFont="1" applyBorder="1"/>
    <xf numFmtId="0" fontId="10" fillId="0" borderId="0" xfId="12" applyFont="1"/>
    <xf numFmtId="0" fontId="10" fillId="0" borderId="4" xfId="12" applyFont="1" applyBorder="1"/>
    <xf numFmtId="0" fontId="9" fillId="0" borderId="0" xfId="1" applyBorder="1" applyAlignment="1" applyProtection="1">
      <alignment horizontal="center"/>
    </xf>
    <xf numFmtId="0" fontId="9" fillId="0" borderId="0" xfId="1" applyAlignment="1" applyProtection="1">
      <alignment horizontal="center"/>
    </xf>
    <xf numFmtId="0" fontId="10" fillId="0" borderId="26" xfId="12" applyFont="1" applyBorder="1" applyAlignment="1">
      <alignment horizontal="center" vertical="distributed"/>
    </xf>
    <xf numFmtId="0" fontId="10" fillId="0" borderId="289" xfId="12" applyFont="1" applyBorder="1" applyAlignment="1">
      <alignment horizontal="center" vertical="distributed"/>
    </xf>
    <xf numFmtId="0" fontId="10" fillId="0" borderId="86" xfId="12" applyFont="1" applyBorder="1" applyAlignment="1">
      <alignment horizontal="center" vertical="distributed"/>
    </xf>
    <xf numFmtId="0" fontId="57" fillId="0" borderId="287" xfId="0" applyFont="1" applyBorder="1" applyAlignment="1">
      <alignment horizontal="center" vertical="top" wrapText="1"/>
    </xf>
    <xf numFmtId="0" fontId="57" fillId="0" borderId="285" xfId="0" applyFont="1" applyBorder="1" applyAlignment="1">
      <alignment horizontal="center" vertical="top" wrapText="1"/>
    </xf>
    <xf numFmtId="0" fontId="57" fillId="0" borderId="286" xfId="0" applyFont="1" applyBorder="1" applyAlignment="1">
      <alignment horizontal="center" vertical="top" wrapText="1"/>
    </xf>
    <xf numFmtId="0" fontId="57" fillId="0" borderId="287" xfId="0" applyFont="1" applyBorder="1" applyAlignment="1">
      <alignment horizontal="center" vertical="center" wrapText="1"/>
    </xf>
    <xf numFmtId="0" fontId="57" fillId="0" borderId="285" xfId="0" applyFont="1" applyBorder="1" applyAlignment="1">
      <alignment horizontal="center" vertical="center" wrapText="1"/>
    </xf>
    <xf numFmtId="0" fontId="57" fillId="0" borderId="286" xfId="0" applyFont="1" applyBorder="1" applyAlignment="1">
      <alignment horizontal="center" vertical="center" wrapText="1"/>
    </xf>
    <xf numFmtId="0" fontId="58" fillId="0" borderId="294" xfId="0" applyFont="1" applyBorder="1" applyAlignment="1">
      <alignment horizontal="left" vertical="top" wrapText="1"/>
    </xf>
    <xf numFmtId="0" fontId="58" fillId="0" borderId="292" xfId="0" applyFont="1" applyBorder="1" applyAlignment="1">
      <alignment horizontal="left" vertical="top" wrapText="1"/>
    </xf>
    <xf numFmtId="0" fontId="58" fillId="0" borderId="295" xfId="0" applyFont="1" applyBorder="1" applyAlignment="1">
      <alignment horizontal="left" vertical="top" wrapText="1"/>
    </xf>
    <xf numFmtId="0" fontId="58" fillId="0" borderId="2" xfId="0" applyFont="1" applyBorder="1" applyAlignment="1">
      <alignment horizontal="left" vertical="top" wrapText="1"/>
    </xf>
    <xf numFmtId="0" fontId="58" fillId="0" borderId="0" xfId="0" applyFont="1" applyAlignment="1">
      <alignment horizontal="left" vertical="top" wrapText="1"/>
    </xf>
    <xf numFmtId="0" fontId="58" fillId="0" borderId="117" xfId="0" applyFont="1" applyBorder="1" applyAlignment="1">
      <alignment horizontal="left" vertical="top" wrapText="1"/>
    </xf>
    <xf numFmtId="0" fontId="58" fillId="0" borderId="8" xfId="0" applyFont="1" applyBorder="1" applyAlignment="1">
      <alignment horizontal="left" vertical="top" wrapText="1"/>
    </xf>
    <xf numFmtId="0" fontId="58" fillId="0" borderId="7" xfId="0" applyFont="1" applyBorder="1" applyAlignment="1">
      <alignment horizontal="left" vertical="top" wrapText="1"/>
    </xf>
    <xf numFmtId="0" fontId="58" fillId="0" borderId="6" xfId="0" applyFont="1" applyBorder="1" applyAlignment="1">
      <alignment horizontal="left" vertical="top" wrapText="1"/>
    </xf>
    <xf numFmtId="0" fontId="10" fillId="0" borderId="0" xfId="12" applyFont="1" applyAlignment="1">
      <alignment horizontal="left" shrinkToFit="1"/>
    </xf>
    <xf numFmtId="0" fontId="18" fillId="0" borderId="0" xfId="12" applyFont="1" applyAlignment="1">
      <alignment horizontal="distributed" vertical="center" wrapText="1" indent="5"/>
    </xf>
    <xf numFmtId="0" fontId="10" fillId="0" borderId="0" xfId="10" applyFont="1" applyAlignment="1">
      <alignment horizontal="left" shrinkToFit="1"/>
    </xf>
    <xf numFmtId="0" fontId="10" fillId="0" borderId="0" xfId="12" applyFont="1" applyAlignment="1">
      <alignment horizontal="left" indent="1" shrinkToFit="1"/>
    </xf>
    <xf numFmtId="0" fontId="18" fillId="0" borderId="0" xfId="12" applyFont="1" applyAlignment="1">
      <alignment horizontal="distributed" vertical="center" wrapText="1" indent="2"/>
    </xf>
    <xf numFmtId="42" fontId="10" fillId="0" borderId="294" xfId="12" applyNumberFormat="1" applyFont="1" applyBorder="1" applyAlignment="1">
      <alignment horizontal="right" vertical="center" shrinkToFit="1"/>
    </xf>
    <xf numFmtId="42" fontId="10" fillId="0" borderId="292" xfId="12" applyNumberFormat="1" applyFont="1" applyBorder="1" applyAlignment="1">
      <alignment horizontal="right" vertical="center" shrinkToFit="1"/>
    </xf>
    <xf numFmtId="42" fontId="10" fillId="0" borderId="2" xfId="12" applyNumberFormat="1" applyFont="1" applyBorder="1" applyAlignment="1">
      <alignment horizontal="right" vertical="center" shrinkToFit="1"/>
    </xf>
    <xf numFmtId="42" fontId="10" fillId="0" borderId="0" xfId="12" applyNumberFormat="1" applyFont="1" applyAlignment="1">
      <alignment horizontal="right" vertical="center" shrinkToFit="1"/>
    </xf>
    <xf numFmtId="42" fontId="10" fillId="0" borderId="84" xfId="12" applyNumberFormat="1" applyFont="1" applyBorder="1" applyAlignment="1">
      <alignment horizontal="right" vertical="center" shrinkToFit="1"/>
    </xf>
    <xf numFmtId="42" fontId="10" fillId="0" borderId="289" xfId="12" applyNumberFormat="1" applyFont="1" applyBorder="1" applyAlignment="1">
      <alignment horizontal="right" vertical="center" shrinkToFit="1"/>
    </xf>
    <xf numFmtId="0" fontId="10" fillId="0" borderId="292" xfId="12" applyFont="1" applyBorder="1" applyAlignment="1">
      <alignment horizontal="center" vertical="center" shrinkToFit="1"/>
    </xf>
    <xf numFmtId="0" fontId="10" fillId="0" borderId="0" xfId="12" applyFont="1" applyAlignment="1">
      <alignment horizontal="center" vertical="center" shrinkToFit="1"/>
    </xf>
    <xf numFmtId="0" fontId="10" fillId="0" borderId="289" xfId="12" applyFont="1" applyBorder="1" applyAlignment="1">
      <alignment horizontal="center" vertical="center" shrinkToFit="1"/>
    </xf>
    <xf numFmtId="0" fontId="18" fillId="0" borderId="0" xfId="12" applyFont="1" applyAlignment="1">
      <alignment vertical="center"/>
    </xf>
    <xf numFmtId="181" fontId="10" fillId="0" borderId="292" xfId="12" applyNumberFormat="1" applyFont="1" applyBorder="1" applyAlignment="1">
      <alignment horizontal="left" vertical="center" shrinkToFit="1"/>
    </xf>
    <xf numFmtId="181" fontId="10" fillId="0" borderId="0" xfId="12" applyNumberFormat="1" applyFont="1" applyAlignment="1">
      <alignment horizontal="left" vertical="center" shrinkToFit="1"/>
    </xf>
    <xf numFmtId="181" fontId="10" fillId="0" borderId="289" xfId="12" applyNumberFormat="1" applyFont="1" applyBorder="1" applyAlignment="1">
      <alignment horizontal="left" vertical="center" shrinkToFit="1"/>
    </xf>
    <xf numFmtId="0" fontId="18" fillId="0" borderId="0" xfId="12" applyFont="1" applyAlignment="1">
      <alignment horizontal="center"/>
    </xf>
    <xf numFmtId="0" fontId="23" fillId="0" borderId="44" xfId="0" applyFont="1" applyBorder="1">
      <alignment vertical="center"/>
    </xf>
    <xf numFmtId="0" fontId="77" fillId="0" borderId="0" xfId="0" applyFont="1" applyAlignment="1">
      <alignment horizontal="center"/>
    </xf>
    <xf numFmtId="0" fontId="23" fillId="0" borderId="128" xfId="0" applyFont="1" applyBorder="1">
      <alignment vertical="center"/>
    </xf>
    <xf numFmtId="0" fontId="23" fillId="0" borderId="21" xfId="0" applyFont="1" applyBorder="1">
      <alignment vertical="center"/>
    </xf>
    <xf numFmtId="0" fontId="23" fillId="0" borderId="298" xfId="0" applyFont="1" applyBorder="1">
      <alignment vertical="center"/>
    </xf>
    <xf numFmtId="0" fontId="23" fillId="0" borderId="118" xfId="0" applyFont="1" applyBorder="1">
      <alignment vertical="center"/>
    </xf>
    <xf numFmtId="0" fontId="23" fillId="0" borderId="24" xfId="0" applyFont="1" applyBorder="1">
      <alignment vertical="center"/>
    </xf>
    <xf numFmtId="0" fontId="23" fillId="0" borderId="60" xfId="0" applyFont="1" applyBorder="1" applyAlignment="1">
      <alignment vertical="top" wrapText="1"/>
    </xf>
    <xf numFmtId="0" fontId="23" fillId="0" borderId="10" xfId="0" applyFont="1" applyBorder="1" applyAlignment="1">
      <alignment vertical="top"/>
    </xf>
    <xf numFmtId="0" fontId="23" fillId="0" borderId="17" xfId="0" applyFont="1" applyBorder="1" applyAlignment="1">
      <alignment vertical="top"/>
    </xf>
    <xf numFmtId="0" fontId="23" fillId="0" borderId="3" xfId="0" applyFont="1" applyBorder="1" applyAlignment="1">
      <alignment vertical="top"/>
    </xf>
    <xf numFmtId="0" fontId="23" fillId="0" borderId="0" xfId="0" applyFont="1" applyAlignment="1">
      <alignment vertical="top"/>
    </xf>
    <xf numFmtId="0" fontId="23" fillId="0" borderId="4" xfId="0" applyFont="1" applyBorder="1" applyAlignment="1">
      <alignment vertical="top"/>
    </xf>
    <xf numFmtId="0" fontId="23" fillId="0" borderId="5" xfId="0" applyFont="1" applyBorder="1" applyAlignment="1">
      <alignment vertical="top"/>
    </xf>
    <xf numFmtId="0" fontId="23" fillId="0" borderId="7" xfId="0" applyFont="1" applyBorder="1" applyAlignment="1">
      <alignment vertical="top"/>
    </xf>
    <xf numFmtId="0" fontId="23" fillId="0" borderId="9" xfId="0" applyFont="1" applyBorder="1" applyAlignment="1">
      <alignment vertical="top"/>
    </xf>
    <xf numFmtId="0" fontId="23" fillId="0" borderId="15" xfId="0" applyFont="1" applyBorder="1" applyAlignment="1">
      <alignment horizontal="distributed" vertical="center" wrapText="1"/>
    </xf>
    <xf numFmtId="0" fontId="23" fillId="0" borderId="10" xfId="0" applyFont="1" applyBorder="1" applyAlignment="1">
      <alignment horizontal="distributed" vertical="center"/>
    </xf>
    <xf numFmtId="0" fontId="23" fillId="0" borderId="17" xfId="0" applyFont="1" applyBorder="1" applyAlignment="1">
      <alignment horizontal="distributed" vertical="center"/>
    </xf>
    <xf numFmtId="0" fontId="23" fillId="0" borderId="2" xfId="0" applyFont="1" applyBorder="1" applyAlignment="1">
      <alignment horizontal="distributed" vertical="center"/>
    </xf>
    <xf numFmtId="0" fontId="23" fillId="0" borderId="4" xfId="0" applyFont="1" applyBorder="1" applyAlignment="1">
      <alignment horizontal="distributed" vertical="center"/>
    </xf>
    <xf numFmtId="0" fontId="23" fillId="0" borderId="8" xfId="0" applyFont="1" applyBorder="1" applyAlignment="1">
      <alignment horizontal="distributed" vertical="center"/>
    </xf>
    <xf numFmtId="0" fontId="23" fillId="0" borderId="7" xfId="0" applyFont="1" applyBorder="1" applyAlignment="1">
      <alignment horizontal="distributed" vertical="center"/>
    </xf>
    <xf numFmtId="0" fontId="23" fillId="0" borderId="9" xfId="0" applyFont="1" applyBorder="1" applyAlignment="1">
      <alignment horizontal="distributed" vertical="center"/>
    </xf>
    <xf numFmtId="0" fontId="23" fillId="0" borderId="15" xfId="0" applyFont="1" applyBorder="1" applyAlignment="1">
      <alignment horizontal="right" vertical="center"/>
    </xf>
    <xf numFmtId="0" fontId="23" fillId="0" borderId="10" xfId="0" applyFont="1" applyBorder="1" applyAlignment="1">
      <alignment horizontal="right" vertical="center"/>
    </xf>
    <xf numFmtId="0" fontId="23" fillId="0" borderId="17" xfId="0" applyFont="1" applyBorder="1" applyAlignment="1">
      <alignment horizontal="right" vertical="center"/>
    </xf>
    <xf numFmtId="0" fontId="23" fillId="0" borderId="2"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8" xfId="0" applyFont="1" applyBorder="1" applyAlignment="1">
      <alignment horizontal="right" vertical="center"/>
    </xf>
    <xf numFmtId="0" fontId="23" fillId="0" borderId="7" xfId="0" applyFont="1" applyBorder="1" applyAlignment="1">
      <alignment horizontal="right" vertical="center"/>
    </xf>
    <xf numFmtId="0" fontId="23" fillId="0" borderId="9" xfId="0" applyFont="1" applyBorder="1" applyAlignment="1">
      <alignment horizontal="right"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2" xfId="0" applyFont="1" applyBorder="1" applyAlignment="1">
      <alignment horizontal="center" vertical="center"/>
    </xf>
    <xf numFmtId="0" fontId="10" fillId="0" borderId="117" xfId="0" applyFont="1" applyBorder="1" applyAlignment="1">
      <alignment horizontal="center" vertical="center"/>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0" fillId="0" borderId="60" xfId="0" applyFont="1" applyBorder="1" applyAlignment="1">
      <alignment horizontal="center" vertical="center"/>
    </xf>
    <xf numFmtId="0" fontId="10" fillId="0" borderId="3" xfId="0" applyFont="1" applyBorder="1" applyAlignment="1">
      <alignment horizontal="center" vertical="center"/>
    </xf>
    <xf numFmtId="0" fontId="10" fillId="0" borderId="5" xfId="0" applyFont="1" applyBorder="1" applyAlignment="1">
      <alignment horizontal="center" vertical="center"/>
    </xf>
    <xf numFmtId="0" fontId="23" fillId="0" borderId="247" xfId="0" applyFont="1" applyBorder="1">
      <alignment vertical="center"/>
    </xf>
    <xf numFmtId="0" fontId="23" fillId="0" borderId="22" xfId="0" applyFont="1" applyBorder="1">
      <alignment vertical="center"/>
    </xf>
    <xf numFmtId="0" fontId="23" fillId="0" borderId="15" xfId="0" applyFont="1" applyBorder="1" applyAlignment="1">
      <alignment horizontal="distributed" vertical="center" justifyLastLine="1"/>
    </xf>
    <xf numFmtId="0" fontId="23" fillId="0" borderId="10" xfId="0" applyFont="1" applyBorder="1" applyAlignment="1">
      <alignment horizontal="distributed" vertical="center" justifyLastLine="1"/>
    </xf>
    <xf numFmtId="0" fontId="23" fillId="0" borderId="17" xfId="0" applyFont="1" applyBorder="1" applyAlignment="1">
      <alignment horizontal="distributed" vertical="center" justifyLastLine="1"/>
    </xf>
    <xf numFmtId="0" fontId="23" fillId="0" borderId="84" xfId="0" applyFont="1" applyBorder="1" applyAlignment="1">
      <alignment horizontal="distributed" vertical="center" justifyLastLine="1"/>
    </xf>
    <xf numFmtId="0" fontId="23" fillId="0" borderId="289" xfId="0" applyFont="1" applyBorder="1" applyAlignment="1">
      <alignment horizontal="distributed" vertical="center" justifyLastLine="1"/>
    </xf>
    <xf numFmtId="0" fontId="23" fillId="0" borderId="86" xfId="0" applyFont="1" applyBorder="1" applyAlignment="1">
      <alignment horizontal="distributed" vertical="center" justifyLastLine="1"/>
    </xf>
    <xf numFmtId="0" fontId="23" fillId="0" borderId="294" xfId="0" applyFont="1" applyBorder="1" applyAlignment="1">
      <alignment horizontal="distributed" vertical="center" justifyLastLine="1"/>
    </xf>
    <xf numFmtId="0" fontId="23" fillId="0" borderId="292" xfId="0" applyFont="1" applyBorder="1" applyAlignment="1">
      <alignment horizontal="distributed" vertical="center" justifyLastLine="1"/>
    </xf>
    <xf numFmtId="0" fontId="23" fillId="0" borderId="293" xfId="0" applyFont="1" applyBorder="1" applyAlignment="1">
      <alignment horizontal="distributed" vertical="center" justifyLastLine="1"/>
    </xf>
    <xf numFmtId="0" fontId="23" fillId="0" borderId="8" xfId="0" applyFont="1" applyBorder="1" applyAlignment="1">
      <alignment horizontal="distributed" vertical="center" justifyLastLine="1"/>
    </xf>
    <xf numFmtId="0" fontId="23" fillId="0" borderId="7" xfId="0" applyFont="1" applyBorder="1" applyAlignment="1">
      <alignment horizontal="distributed" vertical="center" justifyLastLine="1"/>
    </xf>
    <xf numFmtId="0" fontId="23" fillId="0" borderId="9" xfId="0" applyFont="1" applyBorder="1" applyAlignment="1">
      <alignment horizontal="distributed" vertical="center" justifyLastLine="1"/>
    </xf>
    <xf numFmtId="0" fontId="23" fillId="0" borderId="119" xfId="0" applyFont="1" applyBorder="1" applyAlignment="1">
      <alignment vertical="center" wrapText="1"/>
    </xf>
    <xf numFmtId="0" fontId="23" fillId="0" borderId="120" xfId="0" applyFont="1" applyBorder="1">
      <alignment vertical="center"/>
    </xf>
    <xf numFmtId="0" fontId="23" fillId="0" borderId="121" xfId="0" applyFont="1" applyBorder="1">
      <alignment vertical="center"/>
    </xf>
    <xf numFmtId="0" fontId="23" fillId="0" borderId="122" xfId="0" applyFont="1" applyBorder="1">
      <alignment vertical="center"/>
    </xf>
    <xf numFmtId="0" fontId="23" fillId="0" borderId="123" xfId="0" applyFont="1" applyBorder="1">
      <alignment vertical="center"/>
    </xf>
    <xf numFmtId="0" fontId="23" fillId="0" borderId="124" xfId="0" applyFont="1" applyBorder="1">
      <alignment vertical="center"/>
    </xf>
    <xf numFmtId="0" fontId="23" fillId="0" borderId="125" xfId="0" applyFont="1" applyBorder="1">
      <alignment vertical="center"/>
    </xf>
    <xf numFmtId="0" fontId="23" fillId="0" borderId="126" xfId="0" applyFont="1" applyBorder="1">
      <alignment vertical="center"/>
    </xf>
    <xf numFmtId="0" fontId="23" fillId="0" borderId="127" xfId="0" applyFont="1" applyBorder="1">
      <alignment vertical="center"/>
    </xf>
    <xf numFmtId="0" fontId="23" fillId="0" borderId="60" xfId="0" applyFont="1" applyBorder="1" applyAlignment="1">
      <alignment horizontal="distributed" vertical="center" indent="1"/>
    </xf>
    <xf numFmtId="0" fontId="23" fillId="0" borderId="10" xfId="0" applyFont="1" applyBorder="1" applyAlignment="1">
      <alignment horizontal="distributed" vertical="center" indent="1"/>
    </xf>
    <xf numFmtId="0" fontId="23" fillId="0" borderId="16" xfId="0" applyFont="1" applyBorder="1" applyAlignment="1">
      <alignment horizontal="distributed" vertical="center" indent="1"/>
    </xf>
    <xf numFmtId="0" fontId="23" fillId="0" borderId="3" xfId="0" applyFont="1" applyBorder="1" applyAlignment="1">
      <alignment horizontal="distributed" vertical="center" indent="1"/>
    </xf>
    <xf numFmtId="0" fontId="23" fillId="0" borderId="0" xfId="0" applyFont="1" applyAlignment="1">
      <alignment horizontal="distributed" vertical="center" indent="1"/>
    </xf>
    <xf numFmtId="0" fontId="23" fillId="0" borderId="117" xfId="0" applyFont="1" applyBorder="1" applyAlignment="1">
      <alignment horizontal="distributed" vertical="center" indent="1"/>
    </xf>
    <xf numFmtId="0" fontId="23" fillId="0" borderId="5" xfId="0" applyFont="1" applyBorder="1" applyAlignment="1">
      <alignment horizontal="distributed" vertical="center" indent="1"/>
    </xf>
    <xf numFmtId="0" fontId="23" fillId="0" borderId="7" xfId="0" applyFont="1" applyBorder="1" applyAlignment="1">
      <alignment horizontal="distributed" vertical="center" indent="1"/>
    </xf>
    <xf numFmtId="0" fontId="23" fillId="0" borderId="6" xfId="0" applyFont="1" applyBorder="1" applyAlignment="1">
      <alignment horizontal="distributed" vertical="center" indent="1"/>
    </xf>
    <xf numFmtId="0" fontId="23" fillId="0" borderId="294" xfId="0" applyFont="1" applyBorder="1" applyAlignment="1">
      <alignment vertical="center" wrapText="1"/>
    </xf>
    <xf numFmtId="0" fontId="23" fillId="0" borderId="295" xfId="0" applyFont="1" applyBorder="1" applyAlignment="1">
      <alignment vertical="center" wrapText="1"/>
    </xf>
    <xf numFmtId="0" fontId="23" fillId="0" borderId="117" xfId="0" applyFont="1" applyBorder="1" applyAlignment="1">
      <alignment vertical="center" wrapText="1"/>
    </xf>
    <xf numFmtId="0" fontId="23" fillId="0" borderId="84" xfId="0" applyFont="1" applyBorder="1" applyAlignment="1">
      <alignment vertical="center" wrapText="1"/>
    </xf>
    <xf numFmtId="0" fontId="23" fillId="0" borderId="290" xfId="0" applyFont="1" applyBorder="1" applyAlignment="1">
      <alignment vertical="center" wrapText="1"/>
    </xf>
    <xf numFmtId="0" fontId="23" fillId="0" borderId="294" xfId="0" applyFont="1" applyBorder="1">
      <alignment vertical="center"/>
    </xf>
    <xf numFmtId="0" fontId="23" fillId="0" borderId="295" xfId="0" applyFont="1" applyBorder="1">
      <alignment vertical="center"/>
    </xf>
    <xf numFmtId="0" fontId="23" fillId="0" borderId="2" xfId="0" applyFont="1" applyBorder="1">
      <alignment vertical="center"/>
    </xf>
    <xf numFmtId="0" fontId="23" fillId="0" borderId="117" xfId="0" applyFont="1" applyBorder="1">
      <alignment vertical="center"/>
    </xf>
    <xf numFmtId="0" fontId="23" fillId="0" borderId="84" xfId="0" applyFont="1" applyBorder="1">
      <alignment vertical="center"/>
    </xf>
    <xf numFmtId="0" fontId="23" fillId="0" borderId="289" xfId="0" applyFont="1" applyBorder="1">
      <alignment vertical="center"/>
    </xf>
    <xf numFmtId="0" fontId="23" fillId="0" borderId="290" xfId="0" applyFont="1" applyBorder="1">
      <alignment vertical="center"/>
    </xf>
    <xf numFmtId="0" fontId="23" fillId="0" borderId="287" xfId="0" applyFont="1" applyBorder="1" applyAlignment="1">
      <alignment horizontal="center" vertical="center"/>
    </xf>
    <xf numFmtId="0" fontId="23" fillId="0" borderId="286" xfId="0" applyFont="1" applyBorder="1" applyAlignment="1">
      <alignment horizontal="center" vertical="center"/>
    </xf>
    <xf numFmtId="0" fontId="23" fillId="0" borderId="287" xfId="0" applyFont="1" applyBorder="1" applyAlignment="1">
      <alignment horizontal="distributed" vertical="center" indent="10"/>
    </xf>
    <xf numFmtId="0" fontId="23" fillId="0" borderId="285" xfId="0" applyFont="1" applyBorder="1" applyAlignment="1">
      <alignment horizontal="distributed" vertical="center" indent="10"/>
    </xf>
    <xf numFmtId="0" fontId="23" fillId="0" borderId="286" xfId="0" applyFont="1" applyBorder="1" applyAlignment="1">
      <alignment horizontal="distributed" vertical="center" indent="10"/>
    </xf>
    <xf numFmtId="0" fontId="77" fillId="0" borderId="289" xfId="0" applyFont="1" applyBorder="1" applyAlignment="1">
      <alignment horizontal="center" vertical="top"/>
    </xf>
    <xf numFmtId="0" fontId="23" fillId="0" borderId="116" xfId="0" applyFont="1" applyBorder="1" applyAlignment="1">
      <alignment horizontal="center" vertical="center"/>
    </xf>
    <xf numFmtId="0" fontId="23" fillId="0" borderId="44" xfId="0" applyFont="1" applyBorder="1" applyAlignment="1">
      <alignment horizontal="center" vertical="center"/>
    </xf>
    <xf numFmtId="0" fontId="10" fillId="0" borderId="287" xfId="0" applyFont="1" applyBorder="1" applyAlignment="1">
      <alignment horizontal="left" vertical="center"/>
    </xf>
    <xf numFmtId="0" fontId="10" fillId="0" borderId="285" xfId="0" applyFont="1" applyBorder="1" applyAlignment="1">
      <alignment horizontal="left" vertical="center"/>
    </xf>
    <xf numFmtId="0" fontId="10" fillId="0" borderId="286" xfId="0" applyFont="1" applyBorder="1" applyAlignment="1">
      <alignment horizontal="left" vertical="center"/>
    </xf>
    <xf numFmtId="0" fontId="80" fillId="0" borderId="0" xfId="1" applyFont="1" applyAlignment="1" applyProtection="1">
      <alignment vertical="center"/>
    </xf>
    <xf numFmtId="0" fontId="79" fillId="0" borderId="0" xfId="0" applyFont="1" applyAlignment="1">
      <alignment horizontal="center"/>
    </xf>
    <xf numFmtId="0" fontId="23" fillId="0" borderId="1" xfId="0" applyFont="1" applyBorder="1" applyAlignment="1">
      <alignment horizontal="distributed" vertical="center" wrapText="1" justifyLastLine="1"/>
    </xf>
    <xf numFmtId="0" fontId="23" fillId="0" borderId="1" xfId="0" applyFont="1" applyBorder="1">
      <alignment vertical="center"/>
    </xf>
    <xf numFmtId="0" fontId="10" fillId="0" borderId="1" xfId="0" applyFont="1" applyBorder="1" applyAlignment="1">
      <alignment horizontal="center" vertical="center"/>
    </xf>
    <xf numFmtId="0" fontId="15" fillId="13" borderId="66" xfId="16" applyFont="1" applyFill="1" applyBorder="1" applyAlignment="1">
      <alignment horizontal="center" vertical="center"/>
    </xf>
    <xf numFmtId="0" fontId="15" fillId="13" borderId="198" xfId="16" applyFont="1" applyFill="1" applyBorder="1" applyAlignment="1">
      <alignment horizontal="left" vertical="center" shrinkToFit="1"/>
    </xf>
    <xf numFmtId="0" fontId="15" fillId="13" borderId="199" xfId="16" applyFont="1" applyFill="1" applyBorder="1" applyAlignment="1">
      <alignment horizontal="left" vertical="center" shrinkToFit="1"/>
    </xf>
    <xf numFmtId="0" fontId="15" fillId="13" borderId="177" xfId="16" applyFont="1" applyFill="1" applyBorder="1" applyAlignment="1">
      <alignment horizontal="left" vertical="center" shrinkToFit="1"/>
    </xf>
    <xf numFmtId="0" fontId="15" fillId="12" borderId="200" xfId="16" applyFont="1" applyFill="1" applyBorder="1" applyAlignment="1">
      <alignment horizontal="center" vertical="center" shrinkToFit="1"/>
    </xf>
    <xf numFmtId="0" fontId="15" fillId="12" borderId="199" xfId="16" applyFont="1" applyFill="1" applyBorder="1" applyAlignment="1">
      <alignment horizontal="center" vertical="center" shrinkToFit="1"/>
    </xf>
    <xf numFmtId="0" fontId="15" fillId="12" borderId="201" xfId="16" applyFont="1" applyFill="1" applyBorder="1" applyAlignment="1">
      <alignment horizontal="center" vertical="center" shrinkToFit="1"/>
    </xf>
    <xf numFmtId="0" fontId="15" fillId="13" borderId="146" xfId="16" applyFont="1" applyFill="1" applyBorder="1" applyAlignment="1">
      <alignment horizontal="left" vertical="center" wrapText="1" shrinkToFit="1"/>
    </xf>
    <xf numFmtId="0" fontId="15" fillId="13" borderId="66" xfId="16" applyFont="1" applyFill="1" applyBorder="1" applyAlignment="1">
      <alignment horizontal="left" vertical="center" wrapText="1" shrinkToFit="1"/>
    </xf>
    <xf numFmtId="0" fontId="15" fillId="13" borderId="148" xfId="16" applyFont="1" applyFill="1" applyBorder="1" applyAlignment="1">
      <alignment horizontal="left" vertical="center" wrapText="1" shrinkToFit="1"/>
    </xf>
    <xf numFmtId="0" fontId="15" fillId="13" borderId="149" xfId="16" applyFont="1" applyFill="1" applyBorder="1" applyAlignment="1">
      <alignment horizontal="left" vertical="center" wrapText="1" shrinkToFit="1"/>
    </xf>
    <xf numFmtId="0" fontId="15" fillId="13" borderId="202" xfId="16" applyFont="1" applyFill="1" applyBorder="1" applyAlignment="1">
      <alignment horizontal="left" vertical="center" wrapText="1" shrinkToFit="1"/>
    </xf>
    <xf numFmtId="0" fontId="15" fillId="13" borderId="203" xfId="16" applyFont="1" applyFill="1" applyBorder="1" applyAlignment="1">
      <alignment horizontal="left" vertical="center" wrapText="1" shrinkToFit="1"/>
    </xf>
    <xf numFmtId="0" fontId="15" fillId="0" borderId="56" xfId="16" applyFont="1" applyBorder="1" applyAlignment="1">
      <alignment vertical="center" wrapText="1" shrinkToFit="1"/>
    </xf>
    <xf numFmtId="0" fontId="15" fillId="0" borderId="57" xfId="16" applyFont="1" applyBorder="1" applyAlignment="1">
      <alignment vertical="center" wrapText="1" shrinkToFit="1"/>
    </xf>
    <xf numFmtId="0" fontId="15" fillId="0" borderId="227" xfId="16" applyFont="1" applyBorder="1" applyAlignment="1">
      <alignment vertical="center" wrapText="1" shrinkToFit="1"/>
    </xf>
    <xf numFmtId="0" fontId="15" fillId="0" borderId="228" xfId="16" applyFont="1" applyBorder="1" applyAlignment="1">
      <alignment vertical="center" wrapText="1" shrinkToFit="1"/>
    </xf>
    <xf numFmtId="0" fontId="15" fillId="0" borderId="0" xfId="16" applyFont="1" applyAlignment="1">
      <alignment vertical="center" wrapText="1" shrinkToFit="1"/>
    </xf>
    <xf numFmtId="0" fontId="15" fillId="0" borderId="4" xfId="16" applyFont="1" applyBorder="1" applyAlignment="1">
      <alignment vertical="center" wrapText="1" shrinkToFit="1"/>
    </xf>
    <xf numFmtId="0" fontId="15" fillId="0" borderId="229" xfId="16" applyFont="1" applyBorder="1" applyAlignment="1">
      <alignment vertical="center" wrapText="1" shrinkToFit="1"/>
    </xf>
    <xf numFmtId="0" fontId="15" fillId="0" borderId="7" xfId="16" applyFont="1" applyBorder="1" applyAlignment="1">
      <alignment vertical="center" wrapText="1" shrinkToFit="1"/>
    </xf>
    <xf numFmtId="0" fontId="15" fillId="0" borderId="9" xfId="16" applyFont="1" applyBorder="1" applyAlignment="1">
      <alignment vertical="center" wrapText="1" shrinkToFit="1"/>
    </xf>
    <xf numFmtId="0" fontId="15" fillId="0" borderId="0" xfId="16" applyFont="1" applyAlignment="1">
      <alignment horizontal="center" vertical="center"/>
    </xf>
    <xf numFmtId="0" fontId="15" fillId="0" borderId="149" xfId="16" applyFont="1" applyBorder="1" applyAlignment="1">
      <alignment horizontal="center" vertical="center"/>
    </xf>
    <xf numFmtId="0" fontId="15" fillId="0" borderId="150" xfId="16" applyFont="1" applyBorder="1" applyAlignment="1">
      <alignment horizontal="center" vertical="center"/>
    </xf>
    <xf numFmtId="0" fontId="20" fillId="0" borderId="192" xfId="16" applyFont="1" applyBorder="1" applyAlignment="1">
      <alignment horizontal="center" vertical="center" textRotation="255" wrapText="1"/>
    </xf>
    <xf numFmtId="0" fontId="20" fillId="0" borderId="192" xfId="16" applyFont="1" applyBorder="1" applyAlignment="1">
      <alignment horizontal="center" vertical="center" textRotation="255"/>
    </xf>
    <xf numFmtId="0" fontId="20" fillId="0" borderId="197" xfId="16" applyFont="1" applyBorder="1" applyAlignment="1">
      <alignment horizontal="center" vertical="center" textRotation="255"/>
    </xf>
    <xf numFmtId="0" fontId="20" fillId="0" borderId="196" xfId="16" applyFont="1" applyBorder="1" applyAlignment="1">
      <alignment horizontal="center" vertical="center" textRotation="255"/>
    </xf>
    <xf numFmtId="0" fontId="15" fillId="13" borderId="185" xfId="16" applyFont="1" applyFill="1" applyBorder="1" applyAlignment="1">
      <alignment horizontal="left" vertical="center"/>
    </xf>
    <xf numFmtId="0" fontId="15" fillId="13" borderId="170" xfId="16" applyFont="1" applyFill="1" applyBorder="1" applyAlignment="1">
      <alignment horizontal="left" vertical="center"/>
    </xf>
    <xf numFmtId="0" fontId="15" fillId="13" borderId="170" xfId="16" applyFont="1" applyFill="1" applyBorder="1" applyAlignment="1">
      <alignment horizontal="left" vertical="center" shrinkToFit="1"/>
    </xf>
    <xf numFmtId="0" fontId="15" fillId="13" borderId="170" xfId="16" applyFont="1" applyFill="1" applyBorder="1" applyAlignment="1">
      <alignment horizontal="center" vertical="center"/>
    </xf>
    <xf numFmtId="0" fontId="15" fillId="13" borderId="186" xfId="16" applyFont="1" applyFill="1" applyBorder="1" applyAlignment="1">
      <alignment horizontal="left" vertical="center"/>
    </xf>
    <xf numFmtId="0" fontId="15" fillId="13" borderId="66" xfId="16" applyFont="1" applyFill="1" applyBorder="1" applyAlignment="1">
      <alignment horizontal="left" vertical="center"/>
    </xf>
    <xf numFmtId="0" fontId="15" fillId="0" borderId="67" xfId="16" applyFont="1" applyBorder="1" applyAlignment="1" applyProtection="1">
      <alignment horizontal="left" vertical="center"/>
      <protection locked="0"/>
    </xf>
    <xf numFmtId="0" fontId="15" fillId="0" borderId="73" xfId="16" applyFont="1" applyBorder="1" applyAlignment="1" applyProtection="1">
      <alignment horizontal="left" vertical="center"/>
      <protection locked="0"/>
    </xf>
    <xf numFmtId="0" fontId="15" fillId="0" borderId="93" xfId="16" applyFont="1" applyBorder="1" applyAlignment="1" applyProtection="1">
      <alignment horizontal="left" vertical="center"/>
      <protection locked="0"/>
    </xf>
    <xf numFmtId="0" fontId="15" fillId="13" borderId="66" xfId="16" applyFont="1" applyFill="1" applyBorder="1" applyAlignment="1">
      <alignment horizontal="left" vertical="center" shrinkToFit="1"/>
    </xf>
    <xf numFmtId="0" fontId="15" fillId="0" borderId="93" xfId="16" applyFont="1" applyBorder="1" applyAlignment="1">
      <alignment horizontal="left" vertical="center" shrinkToFit="1"/>
    </xf>
    <xf numFmtId="0" fontId="15" fillId="0" borderId="66" xfId="16" applyFont="1" applyBorder="1" applyAlignment="1">
      <alignment horizontal="left" vertical="center" shrinkToFit="1"/>
    </xf>
    <xf numFmtId="0" fontId="15" fillId="0" borderId="187" xfId="16" applyFont="1" applyBorder="1" applyAlignment="1">
      <alignment horizontal="left" vertical="center" shrinkToFit="1"/>
    </xf>
    <xf numFmtId="0" fontId="15" fillId="0" borderId="178" xfId="16" applyFont="1" applyBorder="1" applyAlignment="1">
      <alignment horizontal="left" vertical="center" shrinkToFit="1"/>
    </xf>
    <xf numFmtId="0" fontId="15" fillId="0" borderId="198" xfId="16" applyFont="1" applyBorder="1" applyAlignment="1">
      <alignment horizontal="left" vertical="center" shrinkToFit="1"/>
    </xf>
    <xf numFmtId="0" fontId="15" fillId="0" borderId="199" xfId="16" applyFont="1" applyBorder="1" applyAlignment="1">
      <alignment horizontal="left" vertical="center" shrinkToFit="1"/>
    </xf>
    <xf numFmtId="0" fontId="15" fillId="0" borderId="177" xfId="16" applyFont="1" applyBorder="1" applyAlignment="1">
      <alignment horizontal="left" vertical="center" shrinkToFit="1"/>
    </xf>
    <xf numFmtId="0" fontId="15" fillId="13" borderId="146" xfId="16" applyFont="1" applyFill="1" applyBorder="1" applyAlignment="1">
      <alignment horizontal="left" vertical="center" shrinkToFit="1"/>
    </xf>
    <xf numFmtId="0" fontId="15" fillId="0" borderId="66" xfId="16" applyFont="1" applyBorder="1" applyAlignment="1">
      <alignment horizontal="center" vertical="center"/>
    </xf>
    <xf numFmtId="0" fontId="15" fillId="13" borderId="146" xfId="16" applyFont="1" applyFill="1" applyBorder="1" applyAlignment="1">
      <alignment horizontal="left" vertical="center"/>
    </xf>
    <xf numFmtId="0" fontId="15" fillId="13" borderId="149" xfId="16" applyFont="1" applyFill="1" applyBorder="1" applyAlignment="1">
      <alignment horizontal="left" vertical="center"/>
    </xf>
    <xf numFmtId="0" fontId="15" fillId="0" borderId="149" xfId="16" applyFont="1" applyBorder="1" applyAlignment="1">
      <alignment horizontal="left" vertical="center"/>
    </xf>
    <xf numFmtId="0" fontId="15" fillId="0" borderId="179" xfId="16" applyFont="1" applyBorder="1" applyAlignment="1">
      <alignment horizontal="left" vertical="center" shrinkToFit="1"/>
    </xf>
    <xf numFmtId="0" fontId="15" fillId="13" borderId="225" xfId="16" applyFont="1" applyFill="1" applyBorder="1" applyAlignment="1">
      <alignment horizontal="center" vertical="center"/>
    </xf>
    <xf numFmtId="0" fontId="15" fillId="13" borderId="223" xfId="16" applyFont="1" applyFill="1" applyBorder="1" applyAlignment="1">
      <alignment horizontal="center" vertical="center"/>
    </xf>
    <xf numFmtId="0" fontId="15" fillId="0" borderId="225" xfId="16" applyFont="1" applyBorder="1" applyAlignment="1">
      <alignment horizontal="center" vertical="center"/>
    </xf>
    <xf numFmtId="0" fontId="15" fillId="0" borderId="223" xfId="16" applyFont="1" applyBorder="1" applyAlignment="1">
      <alignment horizontal="center" vertical="center"/>
    </xf>
    <xf numFmtId="0" fontId="15" fillId="0" borderId="226" xfId="16" applyFont="1" applyBorder="1" applyAlignment="1">
      <alignment horizontal="center" vertical="center"/>
    </xf>
    <xf numFmtId="0" fontId="15" fillId="0" borderId="198" xfId="16" applyFont="1" applyBorder="1" applyAlignment="1">
      <alignment horizontal="left" vertical="center"/>
    </xf>
    <xf numFmtId="0" fontId="15" fillId="0" borderId="199" xfId="16" applyFont="1" applyBorder="1" applyAlignment="1">
      <alignment horizontal="left" vertical="center"/>
    </xf>
    <xf numFmtId="0" fontId="15" fillId="0" borderId="177" xfId="16" applyFont="1" applyBorder="1" applyAlignment="1">
      <alignment horizontal="left" vertical="center"/>
    </xf>
    <xf numFmtId="183" fontId="15" fillId="0" borderId="178" xfId="15" applyNumberFormat="1" applyFont="1" applyBorder="1" applyAlignment="1">
      <alignment horizontal="right" vertical="center" shrinkToFit="1"/>
    </xf>
    <xf numFmtId="40" fontId="15" fillId="0" borderId="178" xfId="15" applyNumberFormat="1" applyFont="1" applyBorder="1" applyAlignment="1">
      <alignment horizontal="right" vertical="center" shrinkToFit="1"/>
    </xf>
    <xf numFmtId="0" fontId="15" fillId="13" borderId="194" xfId="16" applyFont="1" applyFill="1" applyBorder="1" applyAlignment="1">
      <alignment horizontal="left" vertical="center" shrinkToFit="1"/>
    </xf>
    <xf numFmtId="0" fontId="15" fillId="13" borderId="144" xfId="16" applyFont="1" applyFill="1" applyBorder="1" applyAlignment="1">
      <alignment horizontal="left" vertical="center" shrinkToFit="1"/>
    </xf>
    <xf numFmtId="0" fontId="15" fillId="13" borderId="222" xfId="16" applyFont="1" applyFill="1" applyBorder="1" applyAlignment="1">
      <alignment horizontal="left" vertical="center" shrinkToFit="1"/>
    </xf>
    <xf numFmtId="0" fontId="15" fillId="13" borderId="223" xfId="16" applyFont="1" applyFill="1" applyBorder="1" applyAlignment="1">
      <alignment horizontal="left" vertical="center" shrinkToFit="1"/>
    </xf>
    <xf numFmtId="0" fontId="15" fillId="13" borderId="169" xfId="16" applyFont="1" applyFill="1" applyBorder="1" applyAlignment="1">
      <alignment horizontal="left" vertical="center" shrinkToFit="1"/>
    </xf>
    <xf numFmtId="0" fontId="15" fillId="13" borderId="37" xfId="16" applyFont="1" applyFill="1" applyBorder="1" applyAlignment="1">
      <alignment horizontal="left" vertical="center" shrinkToFit="1"/>
    </xf>
    <xf numFmtId="0" fontId="15" fillId="0" borderId="192" xfId="16" applyFont="1" applyBorder="1" applyAlignment="1">
      <alignment horizontal="center" vertical="center" textRotation="255" wrapText="1"/>
    </xf>
    <xf numFmtId="0" fontId="15" fillId="0" borderId="192" xfId="16" applyFont="1" applyBorder="1" applyAlignment="1">
      <alignment horizontal="center" vertical="center" textRotation="255"/>
    </xf>
    <xf numFmtId="0" fontId="15" fillId="0" borderId="196" xfId="16" applyFont="1" applyBorder="1" applyAlignment="1">
      <alignment horizontal="center" vertical="center" textRotation="255"/>
    </xf>
    <xf numFmtId="0" fontId="15" fillId="13" borderId="185" xfId="16" applyFont="1" applyFill="1" applyBorder="1" applyAlignment="1">
      <alignment horizontal="left" vertical="center" shrinkToFit="1"/>
    </xf>
    <xf numFmtId="185" fontId="15" fillId="0" borderId="170" xfId="16" applyNumberFormat="1" applyFont="1" applyBorder="1" applyAlignment="1">
      <alignment horizontal="right" vertical="center" shrinkToFit="1"/>
    </xf>
    <xf numFmtId="0" fontId="15" fillId="0" borderId="175" xfId="16" applyFont="1" applyBorder="1" applyAlignment="1">
      <alignment horizontal="center" vertical="center"/>
    </xf>
    <xf numFmtId="0" fontId="15" fillId="0" borderId="176" xfId="16" applyFont="1" applyBorder="1" applyAlignment="1">
      <alignment horizontal="center" vertical="center"/>
    </xf>
    <xf numFmtId="0" fontId="15" fillId="0" borderId="186" xfId="16" applyFont="1" applyBorder="1" applyAlignment="1">
      <alignment horizontal="left" vertical="center" shrinkToFit="1"/>
    </xf>
    <xf numFmtId="0" fontId="15" fillId="0" borderId="224" xfId="16" applyFont="1" applyBorder="1" applyAlignment="1">
      <alignment horizontal="left" vertical="center"/>
    </xf>
    <xf numFmtId="0" fontId="15" fillId="0" borderId="73" xfId="16" applyFont="1" applyBorder="1" applyAlignment="1">
      <alignment horizontal="left" vertical="center"/>
    </xf>
    <xf numFmtId="0" fontId="15" fillId="0" borderId="93" xfId="16" applyFont="1" applyBorder="1" applyAlignment="1">
      <alignment horizontal="left" vertical="center"/>
    </xf>
    <xf numFmtId="186" fontId="15" fillId="0" borderId="66" xfId="16" applyNumberFormat="1" applyFont="1" applyBorder="1" applyAlignment="1">
      <alignment horizontal="right" vertical="center" shrinkToFit="1"/>
    </xf>
    <xf numFmtId="40" fontId="15" fillId="0" borderId="66" xfId="15" applyNumberFormat="1" applyFont="1" applyBorder="1" applyAlignment="1">
      <alignment horizontal="right" vertical="center" shrinkToFit="1"/>
    </xf>
    <xf numFmtId="0" fontId="15" fillId="13" borderId="145" xfId="16" applyFont="1" applyFill="1" applyBorder="1" applyAlignment="1">
      <alignment horizontal="left" vertical="center" shrinkToFit="1"/>
    </xf>
    <xf numFmtId="0" fontId="15" fillId="0" borderId="224" xfId="16" applyFont="1" applyBorder="1" applyAlignment="1">
      <alignment horizontal="left" vertical="center" shrinkToFit="1"/>
    </xf>
    <xf numFmtId="0" fontId="15" fillId="0" borderId="73" xfId="16" applyFont="1" applyBorder="1" applyAlignment="1">
      <alignment horizontal="left" vertical="center" shrinkToFit="1"/>
    </xf>
    <xf numFmtId="0" fontId="21" fillId="0" borderId="159" xfId="16" applyFont="1" applyBorder="1" applyAlignment="1">
      <alignment horizontal="center" vertical="center" textRotation="255" wrapText="1"/>
    </xf>
    <xf numFmtId="0" fontId="21" fillId="0" borderId="165" xfId="16" applyFont="1" applyBorder="1" applyAlignment="1">
      <alignment horizontal="center" vertical="center" textRotation="255" wrapText="1"/>
    </xf>
    <xf numFmtId="0" fontId="15" fillId="0" borderId="160" xfId="16" applyFont="1" applyBorder="1" applyAlignment="1">
      <alignment horizontal="center" vertical="center" textRotation="255" shrinkToFit="1"/>
    </xf>
    <xf numFmtId="0" fontId="15" fillId="0" borderId="166" xfId="16" applyFont="1" applyBorder="1" applyAlignment="1">
      <alignment horizontal="center" vertical="center" textRotation="255" shrinkToFit="1"/>
    </xf>
    <xf numFmtId="0" fontId="15" fillId="13" borderId="161" xfId="16" applyFont="1" applyFill="1" applyBorder="1" applyAlignment="1">
      <alignment horizontal="left" vertical="center" shrinkToFit="1"/>
    </xf>
    <xf numFmtId="0" fontId="15" fillId="13" borderId="130" xfId="16" applyFont="1" applyFill="1" applyBorder="1" applyAlignment="1">
      <alignment horizontal="left" vertical="center" shrinkToFit="1"/>
    </xf>
    <xf numFmtId="0" fontId="15" fillId="0" borderId="130" xfId="16" applyFont="1" applyBorder="1" applyAlignment="1">
      <alignment horizontal="center" vertical="center"/>
    </xf>
    <xf numFmtId="0" fontId="15" fillId="0" borderId="151" xfId="16" applyFont="1" applyBorder="1" applyAlignment="1">
      <alignment horizontal="center" vertical="center"/>
    </xf>
    <xf numFmtId="0" fontId="15" fillId="0" borderId="162" xfId="16" applyFont="1" applyBorder="1" applyAlignment="1">
      <alignment horizontal="left" vertical="center"/>
    </xf>
    <xf numFmtId="0" fontId="15" fillId="0" borderId="163" xfId="16" applyFont="1" applyBorder="1" applyAlignment="1">
      <alignment horizontal="left" vertical="center"/>
    </xf>
    <xf numFmtId="0" fontId="15" fillId="0" borderId="164" xfId="16" applyFont="1" applyBorder="1" applyAlignment="1">
      <alignment horizontal="left" vertical="center"/>
    </xf>
    <xf numFmtId="0" fontId="15" fillId="13" borderId="196" xfId="16" applyFont="1" applyFill="1" applyBorder="1" applyAlignment="1">
      <alignment horizontal="left" vertical="center" shrinkToFit="1"/>
    </xf>
    <xf numFmtId="0" fontId="15" fillId="0" borderId="200" xfId="16" applyFont="1" applyBorder="1" applyAlignment="1">
      <alignment horizontal="center" vertical="center"/>
    </xf>
    <xf numFmtId="0" fontId="15" fillId="0" borderId="221" xfId="16" applyFont="1" applyBorder="1" applyAlignment="1">
      <alignment horizontal="center" vertical="center"/>
    </xf>
    <xf numFmtId="0" fontId="15" fillId="0" borderId="287" xfId="16" applyFont="1" applyBorder="1" applyAlignment="1">
      <alignment horizontal="center" vertical="center"/>
    </xf>
    <xf numFmtId="0" fontId="15" fillId="0" borderId="285" xfId="16" applyFont="1" applyBorder="1" applyAlignment="1">
      <alignment horizontal="center" vertical="center"/>
    </xf>
    <xf numFmtId="0" fontId="15" fillId="0" borderId="288" xfId="16" applyFont="1" applyBorder="1" applyAlignment="1">
      <alignment horizontal="center" vertical="center"/>
    </xf>
    <xf numFmtId="0" fontId="15" fillId="0" borderId="178" xfId="16" applyFont="1" applyBorder="1" applyAlignment="1">
      <alignment horizontal="left" vertical="center"/>
    </xf>
    <xf numFmtId="0" fontId="15" fillId="0" borderId="188" xfId="16" applyFont="1" applyBorder="1" applyAlignment="1">
      <alignment horizontal="center" vertical="center" textRotation="255"/>
    </xf>
    <xf numFmtId="0" fontId="15" fillId="0" borderId="182" xfId="16" applyFont="1" applyBorder="1" applyAlignment="1">
      <alignment horizontal="center" vertical="center" textRotation="255"/>
    </xf>
    <xf numFmtId="0" fontId="15" fillId="13" borderId="167" xfId="16" applyFont="1" applyFill="1" applyBorder="1" applyAlignment="1">
      <alignment horizontal="left" vertical="center" shrinkToFit="1"/>
    </xf>
    <xf numFmtId="0" fontId="15" fillId="13" borderId="133" xfId="16" applyFont="1" applyFill="1" applyBorder="1" applyAlignment="1">
      <alignment horizontal="left" vertical="center" shrinkToFit="1"/>
    </xf>
    <xf numFmtId="0" fontId="15" fillId="0" borderId="133" xfId="16" applyFont="1" applyBorder="1" applyAlignment="1">
      <alignment horizontal="left" vertical="center" shrinkToFit="1"/>
    </xf>
    <xf numFmtId="0" fontId="15" fillId="0" borderId="136" xfId="16" applyFont="1" applyBorder="1" applyAlignment="1">
      <alignment horizontal="left" vertical="center" shrinkToFit="1"/>
    </xf>
    <xf numFmtId="0" fontId="15" fillId="13" borderId="157" xfId="16" applyFont="1" applyFill="1" applyBorder="1" applyAlignment="1">
      <alignment horizontal="left" vertical="center" shrinkToFit="1"/>
    </xf>
    <xf numFmtId="0" fontId="15" fillId="13" borderId="154" xfId="16" applyFont="1" applyFill="1" applyBorder="1" applyAlignment="1">
      <alignment horizontal="left" vertical="center" shrinkToFit="1"/>
    </xf>
    <xf numFmtId="0" fontId="15" fillId="0" borderId="154" xfId="16" applyFont="1" applyBorder="1" applyAlignment="1">
      <alignment horizontal="left" vertical="center" wrapText="1"/>
    </xf>
    <xf numFmtId="0" fontId="15" fillId="0" borderId="154" xfId="16" applyFont="1" applyBorder="1" applyAlignment="1">
      <alignment horizontal="left" vertical="center"/>
    </xf>
    <xf numFmtId="0" fontId="15" fillId="0" borderId="158" xfId="16" applyFont="1" applyBorder="1" applyAlignment="1">
      <alignment horizontal="left" vertical="center"/>
    </xf>
    <xf numFmtId="0" fontId="15" fillId="0" borderId="129" xfId="16" applyFont="1" applyBorder="1" applyAlignment="1">
      <alignment horizontal="left" vertical="center"/>
    </xf>
    <xf numFmtId="0" fontId="15" fillId="0" borderId="130" xfId="16" applyFont="1" applyBorder="1" applyAlignment="1">
      <alignment horizontal="left" vertical="center"/>
    </xf>
    <xf numFmtId="0" fontId="15" fillId="0" borderId="131" xfId="16" applyFont="1" applyBorder="1" applyAlignment="1">
      <alignment horizontal="left" vertical="center"/>
    </xf>
    <xf numFmtId="0" fontId="15" fillId="0" borderId="159" xfId="16" applyFont="1" applyBorder="1" applyAlignment="1">
      <alignment horizontal="center" vertical="center" textRotation="255"/>
    </xf>
    <xf numFmtId="0" fontId="15" fillId="0" borderId="165" xfId="16" applyFont="1" applyBorder="1" applyAlignment="1">
      <alignment horizontal="center" vertical="center" textRotation="255"/>
    </xf>
    <xf numFmtId="0" fontId="15" fillId="0" borderId="189" xfId="16" applyFont="1" applyBorder="1" applyAlignment="1">
      <alignment horizontal="center" vertical="center" textRotation="255"/>
    </xf>
    <xf numFmtId="0" fontId="15" fillId="0" borderId="160" xfId="16" applyFont="1" applyBorder="1" applyAlignment="1">
      <alignment horizontal="center" vertical="center" textRotation="255"/>
    </xf>
    <xf numFmtId="0" fontId="15" fillId="0" borderId="172" xfId="16" applyFont="1" applyBorder="1" applyAlignment="1">
      <alignment horizontal="center" vertical="center" textRotation="255"/>
    </xf>
    <xf numFmtId="0" fontId="15" fillId="0" borderId="166" xfId="16" applyFont="1" applyBorder="1" applyAlignment="1">
      <alignment horizontal="center" vertical="center" textRotation="255"/>
    </xf>
    <xf numFmtId="0" fontId="15" fillId="13" borderId="170" xfId="16" applyFont="1" applyFill="1" applyBorder="1" applyAlignment="1" applyProtection="1">
      <alignment horizontal="left" vertical="center"/>
      <protection locked="0"/>
    </xf>
    <xf numFmtId="183" fontId="15" fillId="0" borderId="170" xfId="15" applyNumberFormat="1" applyFont="1" applyBorder="1" applyAlignment="1">
      <alignment horizontal="right" vertical="center"/>
    </xf>
    <xf numFmtId="0" fontId="15" fillId="13" borderId="186" xfId="16" applyFont="1" applyFill="1" applyBorder="1" applyAlignment="1">
      <alignment horizontal="left" vertical="center" shrinkToFit="1"/>
    </xf>
    <xf numFmtId="0" fontId="15" fillId="13" borderId="66" xfId="16" applyFont="1" applyFill="1" applyBorder="1" applyAlignment="1" applyProtection="1">
      <alignment horizontal="left" vertical="center"/>
      <protection locked="0"/>
    </xf>
    <xf numFmtId="183" fontId="15" fillId="0" borderId="66" xfId="15" applyNumberFormat="1" applyFont="1" applyBorder="1" applyAlignment="1">
      <alignment horizontal="right" vertical="center"/>
    </xf>
    <xf numFmtId="0" fontId="15" fillId="13" borderId="187" xfId="16" applyFont="1" applyFill="1" applyBorder="1" applyAlignment="1">
      <alignment horizontal="left" vertical="center" shrinkToFit="1"/>
    </xf>
    <xf numFmtId="0" fontId="15" fillId="13" borderId="178" xfId="16" applyFont="1" applyFill="1" applyBorder="1" applyAlignment="1">
      <alignment horizontal="left" vertical="center" shrinkToFit="1"/>
    </xf>
    <xf numFmtId="0" fontId="15" fillId="13" borderId="178" xfId="16" applyFont="1" applyFill="1" applyBorder="1" applyAlignment="1" applyProtection="1">
      <alignment horizontal="left" vertical="center"/>
      <protection locked="0"/>
    </xf>
    <xf numFmtId="183" fontId="15" fillId="0" borderId="178" xfId="15" applyNumberFormat="1" applyFont="1" applyBorder="1" applyAlignment="1">
      <alignment horizontal="right" vertical="center"/>
    </xf>
    <xf numFmtId="38" fontId="15" fillId="0" borderId="170" xfId="15" applyFont="1" applyBorder="1" applyAlignment="1">
      <alignment horizontal="right" vertical="center"/>
    </xf>
    <xf numFmtId="0" fontId="15" fillId="13" borderId="66" xfId="16" applyFont="1" applyFill="1" applyBorder="1" applyAlignment="1">
      <alignment horizontal="center" vertical="center" shrinkToFit="1"/>
    </xf>
    <xf numFmtId="40" fontId="15" fillId="0" borderId="66" xfId="15" applyNumberFormat="1" applyFont="1" applyBorder="1" applyAlignment="1">
      <alignment horizontal="right" vertical="center"/>
    </xf>
    <xf numFmtId="0" fontId="15" fillId="0" borderId="173" xfId="16" applyFont="1" applyBorder="1" applyAlignment="1">
      <alignment horizontal="center" vertical="center"/>
    </xf>
    <xf numFmtId="0" fontId="15" fillId="0" borderId="174" xfId="16" applyFont="1" applyBorder="1" applyAlignment="1">
      <alignment horizontal="center" vertical="center"/>
    </xf>
    <xf numFmtId="0" fontId="15" fillId="13" borderId="149" xfId="16" applyFont="1" applyFill="1" applyBorder="1" applyAlignment="1">
      <alignment horizontal="center" vertical="center"/>
    </xf>
    <xf numFmtId="0" fontId="15" fillId="13" borderId="183" xfId="16" applyFont="1" applyFill="1" applyBorder="1" applyAlignment="1">
      <alignment horizontal="left" vertical="center" shrinkToFit="1"/>
    </xf>
    <xf numFmtId="0" fontId="15" fillId="13" borderId="155" xfId="16" applyFont="1" applyFill="1" applyBorder="1" applyAlignment="1">
      <alignment horizontal="left" vertical="center" shrinkToFit="1"/>
    </xf>
    <xf numFmtId="0" fontId="15" fillId="0" borderId="155" xfId="16" applyFont="1" applyBorder="1" applyAlignment="1">
      <alignment horizontal="left" vertical="center"/>
    </xf>
    <xf numFmtId="0" fontId="15" fillId="0" borderId="184" xfId="16" applyFont="1" applyBorder="1" applyAlignment="1">
      <alignment horizontal="left" vertical="center"/>
    </xf>
    <xf numFmtId="0" fontId="15" fillId="0" borderId="133" xfId="16" applyFont="1" applyBorder="1" applyAlignment="1">
      <alignment horizontal="center" vertical="center"/>
    </xf>
    <xf numFmtId="0" fontId="15" fillId="0" borderId="134" xfId="16" applyFont="1" applyBorder="1" applyAlignment="1">
      <alignment horizontal="center" vertical="center"/>
    </xf>
    <xf numFmtId="0" fontId="15" fillId="0" borderId="140" xfId="16" applyFont="1" applyBorder="1" applyAlignment="1">
      <alignment horizontal="left" vertical="center"/>
    </xf>
    <xf numFmtId="0" fontId="15" fillId="0" borderId="141" xfId="16" applyFont="1" applyBorder="1" applyAlignment="1">
      <alignment horizontal="left" vertical="center"/>
    </xf>
    <xf numFmtId="0" fontId="15" fillId="0" borderId="142" xfId="16" applyFont="1" applyBorder="1" applyAlignment="1">
      <alignment horizontal="left" vertical="center"/>
    </xf>
    <xf numFmtId="0" fontId="15" fillId="0" borderId="168" xfId="16" applyFont="1" applyBorder="1" applyAlignment="1">
      <alignment horizontal="center" vertical="center" textRotation="255"/>
    </xf>
    <xf numFmtId="0" fontId="15" fillId="13" borderId="169" xfId="16" applyFont="1" applyFill="1" applyBorder="1" applyAlignment="1">
      <alignment horizontal="left" vertical="center"/>
    </xf>
    <xf numFmtId="0" fontId="15" fillId="13" borderId="93" xfId="16" applyFont="1" applyFill="1" applyBorder="1" applyAlignment="1">
      <alignment horizontal="left" vertical="center"/>
    </xf>
    <xf numFmtId="0" fontId="15" fillId="13" borderId="72" xfId="16" applyFont="1" applyFill="1" applyBorder="1" applyAlignment="1">
      <alignment horizontal="left" vertical="center"/>
    </xf>
    <xf numFmtId="0" fontId="15" fillId="13" borderId="37" xfId="16" applyFont="1" applyFill="1" applyBorder="1" applyAlignment="1">
      <alignment horizontal="left" vertical="center"/>
    </xf>
    <xf numFmtId="0" fontId="15" fillId="13" borderId="144" xfId="16" applyFont="1" applyFill="1" applyBorder="1" applyAlignment="1">
      <alignment horizontal="left" vertical="center"/>
    </xf>
    <xf numFmtId="0" fontId="15" fillId="0" borderId="144" xfId="16" applyFont="1" applyBorder="1" applyAlignment="1">
      <alignment horizontal="center" vertical="center"/>
    </xf>
    <xf numFmtId="0" fontId="15" fillId="13" borderId="144" xfId="16" applyFont="1" applyFill="1" applyBorder="1" applyAlignment="1">
      <alignment horizontal="center" vertical="center" shrinkToFit="1"/>
    </xf>
    <xf numFmtId="40" fontId="15" fillId="0" borderId="144" xfId="15" applyNumberFormat="1" applyFont="1" applyBorder="1" applyAlignment="1">
      <alignment horizontal="right" vertical="center"/>
    </xf>
    <xf numFmtId="0" fontId="15" fillId="0" borderId="180" xfId="16" applyFont="1" applyBorder="1" applyAlignment="1">
      <alignment horizontal="center" vertical="center"/>
    </xf>
    <xf numFmtId="0" fontId="15" fillId="0" borderId="181" xfId="16" applyFont="1" applyBorder="1" applyAlignment="1">
      <alignment horizontal="center" vertical="center"/>
    </xf>
    <xf numFmtId="0" fontId="15" fillId="0" borderId="149" xfId="16" applyFont="1" applyBorder="1" applyAlignment="1">
      <alignment horizontal="center" vertical="center" shrinkToFit="1"/>
    </xf>
    <xf numFmtId="0" fontId="15" fillId="0" borderId="150" xfId="16" applyFont="1" applyBorder="1" applyAlignment="1">
      <alignment horizontal="center" vertical="center" shrinkToFit="1"/>
    </xf>
    <xf numFmtId="0" fontId="15" fillId="0" borderId="170" xfId="16" applyFont="1" applyBorder="1" applyAlignment="1">
      <alignment horizontal="center" vertical="center"/>
    </xf>
    <xf numFmtId="0" fontId="15" fillId="0" borderId="178" xfId="16" applyFont="1" applyBorder="1" applyAlignment="1">
      <alignment horizontal="center" vertical="center"/>
    </xf>
    <xf numFmtId="0" fontId="15" fillId="13" borderId="170" xfId="16" applyFont="1" applyFill="1" applyBorder="1" applyAlignment="1">
      <alignment horizontal="center" vertical="center" shrinkToFit="1"/>
    </xf>
    <xf numFmtId="40" fontId="15" fillId="0" borderId="170" xfId="15" applyNumberFormat="1" applyFont="1" applyBorder="1" applyAlignment="1">
      <alignment horizontal="right" vertical="center"/>
    </xf>
    <xf numFmtId="0" fontId="15" fillId="13" borderId="178" xfId="16" applyFont="1" applyFill="1" applyBorder="1" applyAlignment="1">
      <alignment horizontal="center" vertical="center"/>
    </xf>
    <xf numFmtId="0" fontId="15" fillId="0" borderId="178" xfId="16" applyFont="1" applyBorder="1" applyAlignment="1">
      <alignment horizontal="center" vertical="center" shrinkToFit="1"/>
    </xf>
    <xf numFmtId="0" fontId="15" fillId="0" borderId="179" xfId="16" applyFont="1" applyBorder="1" applyAlignment="1">
      <alignment horizontal="center" vertical="center" shrinkToFit="1"/>
    </xf>
    <xf numFmtId="0" fontId="15" fillId="13" borderId="132" xfId="16" applyFont="1" applyFill="1" applyBorder="1" applyAlignment="1">
      <alignment horizontal="left" vertical="center"/>
    </xf>
    <xf numFmtId="0" fontId="15" fillId="13" borderId="133" xfId="16" applyFont="1" applyFill="1" applyBorder="1" applyAlignment="1">
      <alignment horizontal="left" vertical="center"/>
    </xf>
    <xf numFmtId="40" fontId="15" fillId="0" borderId="133" xfId="15" applyNumberFormat="1" applyFont="1" applyFill="1" applyBorder="1" applyAlignment="1">
      <alignment vertical="center"/>
    </xf>
    <xf numFmtId="0" fontId="15" fillId="13" borderId="135" xfId="16" applyFont="1" applyFill="1" applyBorder="1" applyAlignment="1">
      <alignment horizontal="center" vertical="center"/>
    </xf>
    <xf numFmtId="0" fontId="15" fillId="13" borderId="133" xfId="16" applyFont="1" applyFill="1" applyBorder="1" applyAlignment="1">
      <alignment horizontal="center" vertical="center"/>
    </xf>
    <xf numFmtId="40" fontId="15" fillId="0" borderId="133" xfId="15" applyNumberFormat="1" applyFont="1" applyFill="1" applyBorder="1" applyAlignment="1">
      <alignment horizontal="left" vertical="center"/>
    </xf>
    <xf numFmtId="40" fontId="15" fillId="0" borderId="136" xfId="15" applyNumberFormat="1" applyFont="1" applyFill="1" applyBorder="1" applyAlignment="1">
      <alignment horizontal="left" vertical="center"/>
    </xf>
    <xf numFmtId="0" fontId="15" fillId="13" borderId="153" xfId="16" applyFont="1" applyFill="1" applyBorder="1" applyAlignment="1">
      <alignment horizontal="left" vertical="center"/>
    </xf>
    <xf numFmtId="0" fontId="15" fillId="13" borderId="154" xfId="16" applyFont="1" applyFill="1" applyBorder="1" applyAlignment="1">
      <alignment horizontal="left" vertical="center"/>
    </xf>
    <xf numFmtId="0" fontId="15" fillId="0" borderId="156" xfId="16" applyFont="1" applyBorder="1" applyAlignment="1">
      <alignment horizontal="left" vertical="center"/>
    </xf>
    <xf numFmtId="0" fontId="15" fillId="13" borderId="129" xfId="16" applyFont="1" applyFill="1" applyBorder="1" applyAlignment="1">
      <alignment horizontal="left" vertical="center"/>
    </xf>
    <xf numFmtId="0" fontId="15" fillId="13" borderId="130" xfId="16" applyFont="1" applyFill="1" applyBorder="1" applyAlignment="1">
      <alignment horizontal="left" vertical="center"/>
    </xf>
    <xf numFmtId="0" fontId="15" fillId="0" borderId="151" xfId="16" applyFont="1" applyBorder="1" applyAlignment="1">
      <alignment horizontal="left" vertical="center"/>
    </xf>
    <xf numFmtId="0" fontId="15" fillId="13" borderId="152" xfId="16" applyFont="1" applyFill="1" applyBorder="1" applyAlignment="1">
      <alignment horizontal="center" vertical="center" shrinkToFit="1"/>
    </xf>
    <xf numFmtId="0" fontId="15" fillId="13" borderId="130" xfId="16" applyFont="1" applyFill="1" applyBorder="1" applyAlignment="1">
      <alignment horizontal="center" vertical="center" shrinkToFit="1"/>
    </xf>
    <xf numFmtId="182" fontId="15" fillId="0" borderId="130" xfId="16" applyNumberFormat="1" applyFont="1" applyBorder="1" applyAlignment="1" applyProtection="1">
      <alignment horizontal="left" vertical="center" shrinkToFit="1"/>
      <protection locked="0"/>
    </xf>
    <xf numFmtId="0" fontId="15" fillId="0" borderId="131" xfId="16" applyFont="1" applyBorder="1" applyAlignment="1">
      <alignment horizontal="center" vertical="center"/>
    </xf>
    <xf numFmtId="0" fontId="15" fillId="0" borderId="133" xfId="16" applyFont="1" applyBorder="1" applyAlignment="1">
      <alignment horizontal="left" vertical="center"/>
    </xf>
    <xf numFmtId="0" fontId="15" fillId="0" borderId="134" xfId="16" applyFont="1" applyBorder="1" applyAlignment="1">
      <alignment horizontal="left" vertical="center"/>
    </xf>
    <xf numFmtId="0" fontId="15" fillId="13" borderId="135" xfId="16" applyFont="1" applyFill="1" applyBorder="1" applyAlignment="1">
      <alignment horizontal="center" vertical="center" shrinkToFit="1"/>
    </xf>
    <xf numFmtId="0" fontId="15" fillId="13" borderId="133" xfId="16" applyFont="1" applyFill="1" applyBorder="1" applyAlignment="1">
      <alignment horizontal="center" vertical="center" shrinkToFit="1"/>
    </xf>
    <xf numFmtId="182" fontId="15" fillId="0" borderId="133" xfId="16" applyNumberFormat="1" applyFont="1" applyBorder="1" applyAlignment="1" applyProtection="1">
      <alignment horizontal="left" vertical="center" shrinkToFit="1"/>
      <protection locked="0"/>
    </xf>
    <xf numFmtId="0" fontId="15" fillId="0" borderId="136" xfId="16" applyFont="1" applyBorder="1" applyAlignment="1">
      <alignment horizontal="center" vertical="center"/>
    </xf>
    <xf numFmtId="0" fontId="15" fillId="13" borderId="137" xfId="16" applyFont="1" applyFill="1" applyBorder="1" applyAlignment="1">
      <alignment horizontal="left" vertical="center"/>
    </xf>
    <xf numFmtId="0" fontId="15" fillId="13" borderId="138" xfId="16" applyFont="1" applyFill="1" applyBorder="1" applyAlignment="1">
      <alignment horizontal="left" vertical="center"/>
    </xf>
    <xf numFmtId="40" fontId="15" fillId="0" borderId="138" xfId="15" applyNumberFormat="1" applyFont="1" applyFill="1" applyBorder="1" applyAlignment="1">
      <alignment vertical="center"/>
    </xf>
    <xf numFmtId="0" fontId="15" fillId="13" borderId="139" xfId="16" applyFont="1" applyFill="1" applyBorder="1" applyAlignment="1">
      <alignment horizontal="center" vertical="center"/>
    </xf>
    <xf numFmtId="0" fontId="15" fillId="13" borderId="138" xfId="16" applyFont="1" applyFill="1" applyBorder="1" applyAlignment="1">
      <alignment horizontal="center" vertical="center"/>
    </xf>
    <xf numFmtId="0" fontId="15" fillId="0" borderId="140" xfId="16" applyFont="1" applyBorder="1" applyAlignment="1">
      <alignment horizontal="left" vertical="center" shrinkToFit="1"/>
    </xf>
    <xf numFmtId="0" fontId="15" fillId="0" borderId="141" xfId="16" applyFont="1" applyBorder="1" applyAlignment="1">
      <alignment horizontal="left" vertical="center" shrinkToFit="1"/>
    </xf>
    <xf numFmtId="0" fontId="15" fillId="0" borderId="142" xfId="16" applyFont="1" applyBorder="1" applyAlignment="1">
      <alignment horizontal="left" vertical="center" shrinkToFit="1"/>
    </xf>
    <xf numFmtId="0" fontId="15" fillId="13" borderId="143" xfId="16" applyFont="1" applyFill="1" applyBorder="1" applyAlignment="1">
      <alignment horizontal="left" vertical="center" wrapText="1"/>
    </xf>
    <xf numFmtId="0" fontId="15" fillId="13" borderId="146" xfId="16" applyFont="1" applyFill="1" applyBorder="1" applyAlignment="1">
      <alignment horizontal="left" vertical="center" wrapText="1"/>
    </xf>
    <xf numFmtId="0" fontId="15" fillId="13" borderId="148" xfId="16" applyFont="1" applyFill="1" applyBorder="1" applyAlignment="1">
      <alignment horizontal="left" vertical="center"/>
    </xf>
    <xf numFmtId="0" fontId="15" fillId="0" borderId="144" xfId="16" applyFont="1" applyBorder="1" applyAlignment="1">
      <alignment horizontal="left" vertical="center" shrinkToFit="1"/>
    </xf>
    <xf numFmtId="182" fontId="15" fillId="0" borderId="144" xfId="16" applyNumberFormat="1" applyFont="1" applyBorder="1" applyAlignment="1">
      <alignment horizontal="center" vertical="center" shrinkToFit="1"/>
    </xf>
    <xf numFmtId="182" fontId="15" fillId="0" borderId="145" xfId="16" applyNumberFormat="1" applyFont="1" applyBorder="1" applyAlignment="1">
      <alignment horizontal="center" vertical="center" shrinkToFit="1"/>
    </xf>
    <xf numFmtId="182" fontId="15" fillId="0" borderId="66" xfId="16" applyNumberFormat="1" applyFont="1" applyBorder="1" applyAlignment="1">
      <alignment horizontal="center" vertical="center" shrinkToFit="1"/>
    </xf>
    <xf numFmtId="182" fontId="15" fillId="0" borderId="147" xfId="16" applyNumberFormat="1" applyFont="1" applyBorder="1" applyAlignment="1">
      <alignment horizontal="center" vertical="center" shrinkToFit="1"/>
    </xf>
    <xf numFmtId="0" fontId="15" fillId="0" borderId="149" xfId="16" applyFont="1" applyBorder="1" applyAlignment="1">
      <alignment horizontal="left" vertical="center" shrinkToFit="1"/>
    </xf>
    <xf numFmtId="182" fontId="15" fillId="0" borderId="149" xfId="16" applyNumberFormat="1" applyFont="1" applyBorder="1" applyAlignment="1">
      <alignment horizontal="center" vertical="center" shrinkToFit="1"/>
    </xf>
    <xf numFmtId="182" fontId="15" fillId="0" borderId="150" xfId="16" applyNumberFormat="1" applyFont="1" applyBorder="1" applyAlignment="1">
      <alignment horizontal="center" vertical="center" shrinkToFit="1"/>
    </xf>
    <xf numFmtId="0" fontId="15" fillId="13" borderId="135" xfId="16" applyFont="1" applyFill="1" applyBorder="1" applyAlignment="1">
      <alignment horizontal="left" vertical="center" shrinkToFit="1"/>
    </xf>
    <xf numFmtId="182" fontId="15" fillId="0" borderId="133" xfId="16" applyNumberFormat="1" applyFont="1" applyBorder="1" applyAlignment="1">
      <alignment horizontal="left" vertical="center" shrinkToFit="1"/>
    </xf>
    <xf numFmtId="182" fontId="15" fillId="0" borderId="136" xfId="16" applyNumberFormat="1" applyFont="1" applyBorder="1" applyAlignment="1">
      <alignment horizontal="left" vertical="center" shrinkToFit="1"/>
    </xf>
    <xf numFmtId="182" fontId="15" fillId="0" borderId="133" xfId="16" applyNumberFormat="1" applyFont="1" applyBorder="1" applyAlignment="1">
      <alignment horizontal="center" vertical="center" shrinkToFit="1"/>
    </xf>
    <xf numFmtId="0" fontId="15" fillId="0" borderId="290" xfId="16" applyFont="1" applyBorder="1" applyAlignment="1">
      <alignment horizontal="center" vertical="center"/>
    </xf>
    <xf numFmtId="0" fontId="15" fillId="0" borderId="44" xfId="16" applyFont="1" applyBorder="1" applyAlignment="1">
      <alignment horizontal="center" vertical="center"/>
    </xf>
    <xf numFmtId="0" fontId="15" fillId="0" borderId="84" xfId="16" applyFont="1" applyBorder="1" applyAlignment="1">
      <alignment horizontal="center" vertical="center"/>
    </xf>
    <xf numFmtId="0" fontId="15" fillId="0" borderId="54" xfId="16" applyFont="1" applyBorder="1" applyAlignment="1">
      <alignment horizontal="center" vertical="center"/>
    </xf>
    <xf numFmtId="0" fontId="15" fillId="0" borderId="53" xfId="16" applyFont="1" applyBorder="1" applyAlignment="1">
      <alignment horizontal="center" vertical="center"/>
    </xf>
    <xf numFmtId="0" fontId="15" fillId="0" borderId="18" xfId="16" applyFont="1" applyBorder="1" applyAlignment="1">
      <alignment horizontal="center" vertical="center"/>
    </xf>
    <xf numFmtId="0" fontId="15" fillId="0" borderId="133" xfId="16" applyFont="1" applyBorder="1" applyAlignment="1" applyProtection="1">
      <alignment horizontal="left" vertical="center"/>
      <protection locked="0"/>
    </xf>
    <xf numFmtId="0" fontId="15" fillId="0" borderId="134" xfId="16" applyFont="1" applyBorder="1" applyAlignment="1" applyProtection="1">
      <alignment horizontal="left" vertical="center"/>
      <protection locked="0"/>
    </xf>
    <xf numFmtId="182" fontId="15" fillId="0" borderId="136" xfId="16" applyNumberFormat="1" applyFont="1" applyBorder="1" applyAlignment="1" applyProtection="1">
      <alignment horizontal="left" vertical="center" shrinkToFit="1"/>
      <protection locked="0"/>
    </xf>
    <xf numFmtId="0" fontId="15" fillId="13" borderId="157" xfId="17" applyFont="1" applyFill="1" applyBorder="1" applyAlignment="1">
      <alignment horizontal="left" vertical="center"/>
    </xf>
    <xf numFmtId="0" fontId="15" fillId="13" borderId="154" xfId="17" applyFont="1" applyFill="1" applyBorder="1" applyAlignment="1">
      <alignment horizontal="left" vertical="center"/>
    </xf>
    <xf numFmtId="0" fontId="15" fillId="0" borderId="154" xfId="17" applyFont="1" applyBorder="1" applyAlignment="1" applyProtection="1">
      <alignment horizontal="left" vertical="center"/>
      <protection locked="0"/>
    </xf>
    <xf numFmtId="0" fontId="15" fillId="0" borderId="158" xfId="17" applyFont="1" applyBorder="1" applyAlignment="1" applyProtection="1">
      <alignment horizontal="left" vertical="center"/>
      <protection locked="0"/>
    </xf>
    <xf numFmtId="0" fontId="15" fillId="0" borderId="133" xfId="17" applyFont="1" applyBorder="1" applyAlignment="1">
      <alignment horizontal="center" vertical="center"/>
    </xf>
    <xf numFmtId="0" fontId="15" fillId="13" borderId="133" xfId="17" applyFont="1" applyFill="1" applyBorder="1" applyAlignment="1">
      <alignment horizontal="center" vertical="center"/>
    </xf>
    <xf numFmtId="0" fontId="15" fillId="0" borderId="133" xfId="17" applyFont="1" applyBorder="1" applyAlignment="1">
      <alignment horizontal="right" vertical="center"/>
    </xf>
    <xf numFmtId="0" fontId="15" fillId="0" borderId="159" xfId="17" applyFont="1" applyBorder="1" applyAlignment="1">
      <alignment horizontal="center" vertical="center" textRotation="255" shrinkToFit="1"/>
    </xf>
    <xf numFmtId="0" fontId="15" fillId="0" borderId="165" xfId="17" applyFont="1" applyBorder="1" applyAlignment="1">
      <alignment horizontal="center" vertical="center" textRotation="255" shrinkToFit="1"/>
    </xf>
    <xf numFmtId="0" fontId="15" fillId="0" borderId="189" xfId="17" applyFont="1" applyBorder="1" applyAlignment="1">
      <alignment horizontal="center" vertical="center" textRotation="255" shrinkToFit="1"/>
    </xf>
    <xf numFmtId="0" fontId="15" fillId="13" borderId="152" xfId="17" applyFont="1" applyFill="1" applyBorder="1" applyAlignment="1">
      <alignment horizontal="left" vertical="center"/>
    </xf>
    <xf numFmtId="0" fontId="15" fillId="13" borderId="130" xfId="17" applyFont="1" applyFill="1" applyBorder="1" applyAlignment="1">
      <alignment horizontal="left" vertical="center"/>
    </xf>
    <xf numFmtId="0" fontId="15" fillId="0" borderId="130" xfId="17" applyFont="1" applyBorder="1" applyAlignment="1">
      <alignment horizontal="left" vertical="center" shrinkToFit="1"/>
    </xf>
    <xf numFmtId="0" fontId="15" fillId="0" borderId="131" xfId="17" applyFont="1" applyBorder="1" applyAlignment="1">
      <alignment horizontal="left" vertical="center" shrinkToFit="1"/>
    </xf>
    <xf numFmtId="0" fontId="15" fillId="13" borderId="135" xfId="17" applyFont="1" applyFill="1" applyBorder="1" applyAlignment="1">
      <alignment horizontal="left" vertical="center"/>
    </xf>
    <xf numFmtId="0" fontId="15" fillId="13" borderId="133" xfId="17" applyFont="1" applyFill="1" applyBorder="1" applyAlignment="1">
      <alignment horizontal="left" vertical="center"/>
    </xf>
    <xf numFmtId="0" fontId="15" fillId="0" borderId="133" xfId="17" applyFont="1" applyBorder="1" applyAlignment="1">
      <alignment horizontal="left" vertical="center" shrinkToFit="1"/>
    </xf>
    <xf numFmtId="0" fontId="15" fillId="0" borderId="136" xfId="17" applyFont="1" applyBorder="1" applyAlignment="1">
      <alignment horizontal="left" vertical="center" shrinkToFit="1"/>
    </xf>
    <xf numFmtId="0" fontId="15" fillId="0" borderId="133" xfId="17" applyFont="1" applyBorder="1" applyAlignment="1" applyProtection="1">
      <alignment horizontal="left" vertical="center"/>
      <protection locked="0"/>
    </xf>
    <xf numFmtId="0" fontId="15" fillId="0" borderId="136" xfId="17" applyFont="1" applyBorder="1" applyAlignment="1" applyProtection="1">
      <alignment horizontal="left" vertical="center"/>
      <protection locked="0"/>
    </xf>
    <xf numFmtId="0" fontId="15" fillId="0" borderId="133" xfId="17" applyFont="1" applyBorder="1" applyAlignment="1" applyProtection="1">
      <alignment horizontal="left" vertical="center" shrinkToFit="1"/>
      <protection locked="0"/>
    </xf>
    <xf numFmtId="0" fontId="15" fillId="0" borderId="136" xfId="17" applyFont="1" applyBorder="1" applyAlignment="1" applyProtection="1">
      <alignment horizontal="left" vertical="center" shrinkToFit="1"/>
      <protection locked="0"/>
    </xf>
    <xf numFmtId="0" fontId="20" fillId="13" borderId="37" xfId="17" applyFont="1" applyFill="1" applyBorder="1" applyAlignment="1">
      <alignment vertical="center" wrapText="1" shrinkToFit="1"/>
    </xf>
    <xf numFmtId="0" fontId="20" fillId="13" borderId="144" xfId="17" applyFont="1" applyFill="1" applyBorder="1" applyAlignment="1">
      <alignment vertical="center" wrapText="1" shrinkToFit="1"/>
    </xf>
    <xf numFmtId="0" fontId="20" fillId="13" borderId="208" xfId="17" applyFont="1" applyFill="1" applyBorder="1" applyAlignment="1">
      <alignment vertical="center" wrapText="1" shrinkToFit="1"/>
    </xf>
    <xf numFmtId="0" fontId="20" fillId="13" borderId="203" xfId="17" applyFont="1" applyFill="1" applyBorder="1" applyAlignment="1">
      <alignment vertical="center" wrapText="1" shrinkToFit="1"/>
    </xf>
    <xf numFmtId="0" fontId="15" fillId="0" borderId="144" xfId="17" applyFont="1" applyBorder="1" applyAlignment="1">
      <alignment vertical="center" wrapText="1" shrinkToFit="1"/>
    </xf>
    <xf numFmtId="0" fontId="15" fillId="0" borderId="145" xfId="17" applyFont="1" applyBorder="1" applyAlignment="1">
      <alignment vertical="center" wrapText="1" shrinkToFit="1"/>
    </xf>
    <xf numFmtId="0" fontId="15" fillId="0" borderId="203" xfId="17" applyFont="1" applyBorder="1" applyAlignment="1">
      <alignment vertical="center" wrapText="1" shrinkToFit="1"/>
    </xf>
    <xf numFmtId="0" fontId="15" fillId="0" borderId="204" xfId="17" applyFont="1" applyBorder="1" applyAlignment="1">
      <alignment vertical="center" wrapText="1" shrinkToFit="1"/>
    </xf>
    <xf numFmtId="0" fontId="15" fillId="0" borderId="159" xfId="17" applyFont="1" applyBorder="1" applyAlignment="1">
      <alignment horizontal="center" vertical="center" textRotation="255"/>
    </xf>
    <xf numFmtId="0" fontId="15" fillId="0" borderId="165" xfId="17" applyFont="1" applyBorder="1" applyAlignment="1">
      <alignment horizontal="center" vertical="center" textRotation="255"/>
    </xf>
    <xf numFmtId="0" fontId="15" fillId="0" borderId="189" xfId="17" applyFont="1" applyBorder="1" applyAlignment="1">
      <alignment horizontal="center" vertical="center" textRotation="255"/>
    </xf>
    <xf numFmtId="0" fontId="15" fillId="0" borderId="130" xfId="17" applyFont="1" applyBorder="1" applyAlignment="1" applyProtection="1">
      <alignment horizontal="left" vertical="center"/>
      <protection locked="0"/>
    </xf>
    <xf numFmtId="0" fontId="15" fillId="0" borderId="151" xfId="17" applyFont="1" applyBorder="1" applyAlignment="1" applyProtection="1">
      <alignment horizontal="left" vertical="center"/>
      <protection locked="0"/>
    </xf>
    <xf numFmtId="0" fontId="15" fillId="13" borderId="152" xfId="17" applyFont="1" applyFill="1" applyBorder="1" applyAlignment="1">
      <alignment horizontal="center" vertical="center"/>
    </xf>
    <xf numFmtId="0" fontId="15" fillId="13" borderId="130" xfId="17" applyFont="1" applyFill="1" applyBorder="1" applyAlignment="1">
      <alignment horizontal="center" vertical="center"/>
    </xf>
    <xf numFmtId="184" fontId="15" fillId="0" borderId="130" xfId="17" applyNumberFormat="1" applyFont="1" applyBorder="1" applyAlignment="1" applyProtection="1">
      <alignment horizontal="right" vertical="center"/>
      <protection locked="0"/>
    </xf>
    <xf numFmtId="0" fontId="21" fillId="13" borderId="169" xfId="17" applyFont="1" applyFill="1" applyBorder="1" applyAlignment="1">
      <alignment horizontal="left" vertical="center" wrapText="1"/>
    </xf>
    <xf numFmtId="0" fontId="21" fillId="13" borderId="170" xfId="17" applyFont="1" applyFill="1" applyBorder="1" applyAlignment="1">
      <alignment horizontal="left" vertical="center" wrapText="1"/>
    </xf>
    <xf numFmtId="0" fontId="21" fillId="13" borderId="177" xfId="17" applyFont="1" applyFill="1" applyBorder="1" applyAlignment="1">
      <alignment horizontal="left" vertical="center" wrapText="1"/>
    </xf>
    <xf numFmtId="0" fontId="21" fillId="13" borderId="178" xfId="17" applyFont="1" applyFill="1" applyBorder="1" applyAlignment="1">
      <alignment horizontal="left" vertical="center" wrapText="1"/>
    </xf>
    <xf numFmtId="0" fontId="15" fillId="0" borderId="170" xfId="17" applyFont="1" applyBorder="1" applyAlignment="1" applyProtection="1">
      <alignment horizontal="left" vertical="center" wrapText="1" shrinkToFit="1"/>
      <protection locked="0"/>
    </xf>
    <xf numFmtId="0" fontId="15" fillId="0" borderId="171" xfId="17" applyFont="1" applyBorder="1" applyAlignment="1" applyProtection="1">
      <alignment horizontal="left" vertical="center" wrapText="1" shrinkToFit="1"/>
      <protection locked="0"/>
    </xf>
    <xf numFmtId="0" fontId="15" fillId="0" borderId="178" xfId="17" applyFont="1" applyBorder="1" applyAlignment="1" applyProtection="1">
      <alignment horizontal="left" vertical="center" wrapText="1" shrinkToFit="1"/>
      <protection locked="0"/>
    </xf>
    <xf numFmtId="0" fontId="15" fillId="0" borderId="179" xfId="17" applyFont="1" applyBorder="1" applyAlignment="1" applyProtection="1">
      <alignment horizontal="left" vertical="center" wrapText="1" shrinkToFit="1"/>
      <protection locked="0"/>
    </xf>
    <xf numFmtId="0" fontId="15" fillId="0" borderId="185" xfId="17" applyFont="1" applyBorder="1" applyAlignment="1">
      <alignment horizontal="left" vertical="center"/>
    </xf>
    <xf numFmtId="0" fontId="15" fillId="0" borderId="170" xfId="17" applyFont="1" applyBorder="1" applyAlignment="1">
      <alignment horizontal="left" vertical="center"/>
    </xf>
    <xf numFmtId="0" fontId="15" fillId="0" borderId="190" xfId="17" applyFont="1" applyBorder="1" applyAlignment="1">
      <alignment horizontal="left" vertical="center"/>
    </xf>
    <xf numFmtId="0" fontId="15" fillId="0" borderId="186" xfId="17" applyFont="1" applyBorder="1" applyAlignment="1">
      <alignment horizontal="left" vertical="center"/>
    </xf>
    <xf numFmtId="0" fontId="15" fillId="0" borderId="66" xfId="17" applyFont="1" applyBorder="1" applyAlignment="1">
      <alignment horizontal="left" vertical="center"/>
    </xf>
    <xf numFmtId="0" fontId="15" fillId="0" borderId="193" xfId="17" applyFont="1" applyBorder="1" applyAlignment="1">
      <alignment horizontal="left" vertical="center"/>
    </xf>
    <xf numFmtId="0" fontId="15" fillId="0" borderId="218" xfId="17" applyFont="1" applyBorder="1" applyAlignment="1">
      <alignment horizontal="left" vertical="center"/>
    </xf>
    <xf numFmtId="0" fontId="15" fillId="0" borderId="203" xfId="17" applyFont="1" applyBorder="1" applyAlignment="1">
      <alignment horizontal="left" vertical="center"/>
    </xf>
    <xf numFmtId="0" fontId="15" fillId="0" borderId="219" xfId="17" applyFont="1" applyBorder="1" applyAlignment="1">
      <alignment horizontal="left" vertical="center"/>
    </xf>
    <xf numFmtId="0" fontId="15" fillId="13" borderId="135" xfId="17" applyFont="1" applyFill="1" applyBorder="1" applyAlignment="1">
      <alignment horizontal="left" vertical="center" shrinkToFit="1"/>
    </xf>
    <xf numFmtId="0" fontId="15" fillId="13" borderId="133" xfId="17" applyFont="1" applyFill="1" applyBorder="1" applyAlignment="1">
      <alignment horizontal="left" vertical="center" shrinkToFit="1"/>
    </xf>
    <xf numFmtId="0" fontId="15" fillId="0" borderId="134" xfId="17" applyFont="1" applyBorder="1" applyAlignment="1">
      <alignment horizontal="center" vertical="center"/>
    </xf>
    <xf numFmtId="0" fontId="15" fillId="0" borderId="140" xfId="17" applyFont="1" applyBorder="1" applyAlignment="1">
      <alignment horizontal="center" vertical="center"/>
    </xf>
    <xf numFmtId="0" fontId="15" fillId="0" borderId="141" xfId="17" applyFont="1" applyBorder="1" applyAlignment="1">
      <alignment horizontal="center" vertical="center"/>
    </xf>
    <xf numFmtId="0" fontId="15" fillId="0" borderId="142" xfId="17" applyFont="1" applyBorder="1" applyAlignment="1">
      <alignment horizontal="center" vertical="center"/>
    </xf>
    <xf numFmtId="0" fontId="15" fillId="0" borderId="208" xfId="17" applyFont="1" applyBorder="1" applyAlignment="1">
      <alignment horizontal="left" vertical="center" shrinkToFit="1"/>
    </xf>
    <xf numFmtId="0" fontId="15" fillId="0" borderId="203" xfId="17" applyFont="1" applyBorder="1" applyAlignment="1">
      <alignment horizontal="left" vertical="center" shrinkToFit="1"/>
    </xf>
    <xf numFmtId="0" fontId="15" fillId="0" borderId="203" xfId="17" applyFont="1" applyBorder="1" applyAlignment="1" applyProtection="1">
      <alignment horizontal="center" vertical="center" shrinkToFit="1"/>
      <protection locked="0"/>
    </xf>
    <xf numFmtId="0" fontId="15" fillId="0" borderId="204" xfId="17" applyFont="1" applyBorder="1" applyAlignment="1" applyProtection="1">
      <alignment horizontal="center" vertical="center" shrinkToFit="1"/>
      <protection locked="0"/>
    </xf>
    <xf numFmtId="0" fontId="15" fillId="13" borderId="161" xfId="17" applyFont="1" applyFill="1" applyBorder="1" applyAlignment="1">
      <alignment vertical="center"/>
    </xf>
    <xf numFmtId="0" fontId="15" fillId="13" borderId="130" xfId="17" applyFont="1" applyFill="1" applyBorder="1" applyAlignment="1">
      <alignment vertical="center"/>
    </xf>
    <xf numFmtId="38" fontId="15" fillId="0" borderId="130" xfId="15" applyFont="1" applyFill="1" applyBorder="1" applyAlignment="1" applyProtection="1">
      <alignment horizontal="right" vertical="center"/>
      <protection locked="0"/>
    </xf>
    <xf numFmtId="0" fontId="15" fillId="0" borderId="216" xfId="17" applyFont="1" applyBorder="1" applyAlignment="1">
      <alignment horizontal="left" vertical="center"/>
    </xf>
    <xf numFmtId="0" fontId="15" fillId="0" borderId="163" xfId="17" applyFont="1" applyBorder="1" applyAlignment="1">
      <alignment horizontal="left" vertical="center"/>
    </xf>
    <xf numFmtId="0" fontId="15" fillId="0" borderId="164" xfId="17" applyFont="1" applyBorder="1" applyAlignment="1">
      <alignment horizontal="left" vertical="center"/>
    </xf>
    <xf numFmtId="0" fontId="21" fillId="13" borderId="185" xfId="17" applyFont="1" applyFill="1" applyBorder="1" applyAlignment="1">
      <alignment vertical="center" wrapText="1" shrinkToFit="1"/>
    </xf>
    <xf numFmtId="0" fontId="21" fillId="13" borderId="170" xfId="17" applyFont="1" applyFill="1" applyBorder="1" applyAlignment="1">
      <alignment vertical="center" wrapText="1" shrinkToFit="1"/>
    </xf>
    <xf numFmtId="0" fontId="21" fillId="13" borderId="187" xfId="17" applyFont="1" applyFill="1" applyBorder="1" applyAlignment="1">
      <alignment vertical="center" wrapText="1" shrinkToFit="1"/>
    </xf>
    <xf numFmtId="0" fontId="21" fillId="13" borderId="178" xfId="17" applyFont="1" applyFill="1" applyBorder="1" applyAlignment="1">
      <alignment vertical="center" wrapText="1" shrinkToFit="1"/>
    </xf>
    <xf numFmtId="0" fontId="15" fillId="13" borderId="161" xfId="17" applyFont="1" applyFill="1" applyBorder="1" applyAlignment="1">
      <alignment horizontal="left" vertical="center" shrinkToFit="1"/>
    </xf>
    <xf numFmtId="0" fontId="15" fillId="13" borderId="130" xfId="17" applyFont="1" applyFill="1" applyBorder="1" applyAlignment="1">
      <alignment horizontal="left" vertical="center" shrinkToFit="1"/>
    </xf>
    <xf numFmtId="181" fontId="15" fillId="0" borderId="130" xfId="17" applyNumberFormat="1" applyFont="1" applyBorder="1" applyAlignment="1" applyProtection="1">
      <alignment horizontal="right" vertical="center"/>
      <protection locked="0"/>
    </xf>
    <xf numFmtId="0" fontId="15" fillId="0" borderId="130" xfId="17" applyFont="1" applyBorder="1" applyAlignment="1" applyProtection="1">
      <alignment horizontal="right" vertical="center"/>
      <protection locked="0"/>
    </xf>
    <xf numFmtId="0" fontId="15" fillId="0" borderId="130" xfId="17" applyFont="1" applyBorder="1" applyAlignment="1">
      <alignment horizontal="left" vertical="center"/>
    </xf>
    <xf numFmtId="0" fontId="15" fillId="0" borderId="131" xfId="17" applyFont="1" applyBorder="1" applyAlignment="1">
      <alignment horizontal="left" vertical="center"/>
    </xf>
    <xf numFmtId="0" fontId="15" fillId="0" borderId="170" xfId="17" applyFont="1" applyBorder="1" applyAlignment="1">
      <alignment vertical="center" wrapText="1" shrinkToFit="1"/>
    </xf>
    <xf numFmtId="0" fontId="15" fillId="0" borderId="171" xfId="17" applyFont="1" applyBorder="1" applyAlignment="1">
      <alignment vertical="center" wrapText="1" shrinkToFit="1"/>
    </xf>
    <xf numFmtId="0" fontId="15" fillId="0" borderId="178" xfId="17" applyFont="1" applyBorder="1" applyAlignment="1">
      <alignment vertical="center" wrapText="1" shrinkToFit="1"/>
    </xf>
    <xf numFmtId="0" fontId="15" fillId="0" borderId="179" xfId="17" applyFont="1" applyBorder="1" applyAlignment="1">
      <alignment vertical="center" wrapText="1" shrinkToFit="1"/>
    </xf>
    <xf numFmtId="0" fontId="15" fillId="13" borderId="167" xfId="17" applyFont="1" applyFill="1" applyBorder="1" applyAlignment="1">
      <alignment vertical="center"/>
    </xf>
    <xf numFmtId="0" fontId="15" fillId="13" borderId="133" xfId="17" applyFont="1" applyFill="1" applyBorder="1" applyAlignment="1">
      <alignment vertical="center"/>
    </xf>
    <xf numFmtId="0" fontId="15" fillId="0" borderId="217" xfId="17" applyFont="1" applyBorder="1" applyAlignment="1">
      <alignment horizontal="center" vertical="center" shrinkToFit="1"/>
    </xf>
    <xf numFmtId="0" fontId="15" fillId="0" borderId="285" xfId="17" applyFont="1" applyBorder="1" applyAlignment="1">
      <alignment horizontal="center" vertical="center" shrinkToFit="1"/>
    </xf>
    <xf numFmtId="0" fontId="15" fillId="0" borderId="288" xfId="17" applyFont="1" applyBorder="1" applyAlignment="1">
      <alignment horizontal="center" vertical="center" shrinkToFit="1"/>
    </xf>
    <xf numFmtId="38" fontId="15" fillId="0" borderId="133" xfId="15" applyFont="1" applyFill="1" applyBorder="1" applyAlignment="1" applyProtection="1">
      <alignment horizontal="right" vertical="center"/>
      <protection locked="0"/>
    </xf>
    <xf numFmtId="0" fontId="15" fillId="0" borderId="93" xfId="17" applyFont="1" applyBorder="1" applyAlignment="1">
      <alignment horizontal="left" vertical="center" shrinkToFit="1"/>
    </xf>
    <xf numFmtId="0" fontId="15" fillId="0" borderId="66" xfId="17" applyFont="1" applyBorder="1" applyAlignment="1">
      <alignment horizontal="left" vertical="center" shrinkToFit="1"/>
    </xf>
    <xf numFmtId="0" fontId="15" fillId="0" borderId="66" xfId="17" applyFont="1" applyBorder="1" applyAlignment="1" applyProtection="1">
      <alignment horizontal="center" vertical="center" shrinkToFit="1"/>
      <protection locked="0"/>
    </xf>
    <xf numFmtId="0" fontId="15" fillId="0" borderId="147" xfId="17" applyFont="1" applyBorder="1" applyAlignment="1" applyProtection="1">
      <alignment horizontal="center" vertical="center" shrinkToFit="1"/>
      <protection locked="0"/>
    </xf>
    <xf numFmtId="0" fontId="15" fillId="0" borderId="133" xfId="17" applyFont="1" applyBorder="1" applyAlignment="1">
      <alignment horizontal="left" vertical="center"/>
    </xf>
    <xf numFmtId="0" fontId="15" fillId="0" borderId="136" xfId="17" applyFont="1" applyBorder="1" applyAlignment="1">
      <alignment horizontal="left" vertical="center"/>
    </xf>
    <xf numFmtId="0" fontId="15" fillId="13" borderId="185" xfId="17" applyFont="1" applyFill="1" applyBorder="1" applyAlignment="1">
      <alignment horizontal="left" vertical="center" shrinkToFit="1"/>
    </xf>
    <xf numFmtId="0" fontId="15" fillId="13" borderId="170" xfId="17" applyFont="1" applyFill="1" applyBorder="1" applyAlignment="1">
      <alignment horizontal="left" vertical="center" shrinkToFit="1"/>
    </xf>
    <xf numFmtId="0" fontId="15" fillId="13" borderId="187" xfId="17" applyFont="1" applyFill="1" applyBorder="1" applyAlignment="1">
      <alignment horizontal="left" vertical="center" shrinkToFit="1"/>
    </xf>
    <xf numFmtId="0" fontId="15" fillId="13" borderId="178" xfId="17" applyFont="1" applyFill="1" applyBorder="1" applyAlignment="1">
      <alignment horizontal="left" vertical="center" shrinkToFit="1"/>
    </xf>
    <xf numFmtId="0" fontId="15" fillId="0" borderId="214" xfId="17" applyFont="1" applyBorder="1" applyAlignment="1">
      <alignment horizontal="left" vertical="center" shrinkToFit="1"/>
    </xf>
    <xf numFmtId="0" fontId="15" fillId="0" borderId="215" xfId="17" applyFont="1" applyBorder="1" applyAlignment="1">
      <alignment horizontal="left" vertical="center" shrinkToFit="1"/>
    </xf>
    <xf numFmtId="0" fontId="15" fillId="13" borderId="144" xfId="17" applyFont="1" applyFill="1" applyBorder="1" applyAlignment="1">
      <alignment vertical="center" shrinkToFit="1"/>
    </xf>
    <xf numFmtId="0" fontId="15" fillId="13" borderId="145" xfId="17" applyFont="1" applyFill="1" applyBorder="1" applyAlignment="1">
      <alignment vertical="center" shrinkToFit="1"/>
    </xf>
    <xf numFmtId="0" fontId="15" fillId="0" borderId="66" xfId="17" applyFont="1" applyBorder="1" applyAlignment="1" applyProtection="1">
      <alignment horizontal="center" vertical="center"/>
      <protection locked="0"/>
    </xf>
    <xf numFmtId="0" fontId="15" fillId="0" borderId="147" xfId="17" applyFont="1" applyBorder="1" applyAlignment="1" applyProtection="1">
      <alignment horizontal="center" vertical="center"/>
      <protection locked="0"/>
    </xf>
    <xf numFmtId="0" fontId="15" fillId="13" borderId="167" xfId="17" applyFont="1" applyFill="1" applyBorder="1" applyAlignment="1">
      <alignment horizontal="left" vertical="center" shrinkToFit="1"/>
    </xf>
    <xf numFmtId="184" fontId="15" fillId="0" borderId="133" xfId="17" applyNumberFormat="1" applyFont="1" applyBorder="1" applyAlignment="1" applyProtection="1">
      <alignment horizontal="right" vertical="center"/>
      <protection locked="0"/>
    </xf>
    <xf numFmtId="0" fontId="15" fillId="13" borderId="135" xfId="17" applyFont="1" applyFill="1" applyBorder="1" applyAlignment="1">
      <alignment horizontal="center" vertical="center"/>
    </xf>
    <xf numFmtId="0" fontId="15" fillId="0" borderId="133" xfId="17" applyFont="1" applyBorder="1" applyAlignment="1" applyProtection="1">
      <alignment horizontal="right" vertical="center"/>
      <protection locked="0"/>
    </xf>
    <xf numFmtId="0" fontId="15" fillId="0" borderId="188" xfId="17" applyFont="1" applyBorder="1" applyAlignment="1">
      <alignment horizontal="center" vertical="center" textRotation="255"/>
    </xf>
    <xf numFmtId="0" fontId="15" fillId="0" borderId="172" xfId="17" applyFont="1" applyBorder="1" applyAlignment="1">
      <alignment horizontal="center" vertical="center" textRotation="255"/>
    </xf>
    <xf numFmtId="0" fontId="15" fillId="0" borderId="182" xfId="17" applyFont="1" applyBorder="1" applyAlignment="1">
      <alignment horizontal="center" vertical="center" textRotation="255"/>
    </xf>
    <xf numFmtId="0" fontId="15" fillId="13" borderId="167" xfId="17" applyFont="1" applyFill="1" applyBorder="1" applyAlignment="1">
      <alignment horizontal="left" vertical="center"/>
    </xf>
    <xf numFmtId="0" fontId="15" fillId="13" borderId="139" xfId="17" applyFont="1" applyFill="1" applyBorder="1" applyAlignment="1">
      <alignment horizontal="left" vertical="center"/>
    </xf>
    <xf numFmtId="0" fontId="15" fillId="13" borderId="138" xfId="17" applyFont="1" applyFill="1" applyBorder="1" applyAlignment="1">
      <alignment horizontal="left" vertical="center"/>
    </xf>
    <xf numFmtId="0" fontId="15" fillId="0" borderId="138" xfId="17" applyFont="1" applyBorder="1" applyAlignment="1">
      <alignment horizontal="center" vertical="center"/>
    </xf>
    <xf numFmtId="0" fontId="15" fillId="13" borderId="138" xfId="17" applyFont="1" applyFill="1" applyBorder="1" applyAlignment="1">
      <alignment horizontal="left" vertical="center" shrinkToFit="1"/>
    </xf>
    <xf numFmtId="0" fontId="15" fillId="0" borderId="138" xfId="17" applyFont="1" applyBorder="1" applyAlignment="1" applyProtection="1">
      <alignment horizontal="left" vertical="center"/>
      <protection locked="0"/>
    </xf>
    <xf numFmtId="0" fontId="15" fillId="0" borderId="213" xfId="17" applyFont="1" applyBorder="1" applyAlignment="1" applyProtection="1">
      <alignment horizontal="left" vertical="center"/>
      <protection locked="0"/>
    </xf>
    <xf numFmtId="0" fontId="15" fillId="0" borderId="160" xfId="17" applyFont="1" applyBorder="1" applyAlignment="1">
      <alignment horizontal="center" vertical="center" textRotation="255" wrapText="1"/>
    </xf>
    <xf numFmtId="0" fontId="15" fillId="0" borderId="166" xfId="17" applyFont="1" applyBorder="1" applyAlignment="1">
      <alignment horizontal="center" vertical="center" textRotation="255"/>
    </xf>
    <xf numFmtId="0" fontId="15" fillId="13" borderId="161" xfId="17" applyFont="1" applyFill="1" applyBorder="1" applyAlignment="1">
      <alignment horizontal="left" vertical="center"/>
    </xf>
    <xf numFmtId="0" fontId="15" fillId="0" borderId="130" xfId="17" applyFont="1" applyBorder="1" applyAlignment="1">
      <alignment horizontal="center" vertical="center"/>
    </xf>
    <xf numFmtId="0" fontId="15" fillId="0" borderId="131" xfId="17" applyFont="1" applyBorder="1" applyAlignment="1" applyProtection="1">
      <alignment horizontal="left" vertical="center"/>
      <protection locked="0"/>
    </xf>
    <xf numFmtId="0" fontId="15" fillId="0" borderId="154" xfId="17" applyFont="1" applyBorder="1" applyAlignment="1">
      <alignment horizontal="center" vertical="center"/>
    </xf>
    <xf numFmtId="0" fontId="15" fillId="0" borderId="18" xfId="17" applyFont="1" applyBorder="1" applyAlignment="1">
      <alignment horizontal="left" vertical="center" shrinkToFit="1"/>
    </xf>
    <xf numFmtId="0" fontId="15" fillId="0" borderId="13" xfId="17" applyFont="1" applyBorder="1" applyAlignment="1">
      <alignment horizontal="left" vertical="center" shrinkToFit="1"/>
    </xf>
    <xf numFmtId="0" fontId="15" fillId="0" borderId="183" xfId="17" applyFont="1" applyBorder="1" applyAlignment="1">
      <alignment horizontal="left" vertical="center" shrinkToFit="1"/>
    </xf>
    <xf numFmtId="0" fontId="15" fillId="13" borderId="154" xfId="17" applyFont="1" applyFill="1" applyBorder="1" applyAlignment="1">
      <alignment horizontal="left" vertical="center" shrinkToFit="1"/>
    </xf>
    <xf numFmtId="0" fontId="15" fillId="0" borderId="243" xfId="17" applyFont="1" applyBorder="1" applyAlignment="1">
      <alignment horizontal="center" vertical="center"/>
    </xf>
    <xf numFmtId="0" fontId="15" fillId="0" borderId="244" xfId="17" applyFont="1" applyBorder="1" applyAlignment="1">
      <alignment horizontal="center" vertical="center"/>
    </xf>
    <xf numFmtId="0" fontId="15" fillId="0" borderId="245" xfId="17" applyFont="1" applyBorder="1" applyAlignment="1">
      <alignment horizontal="center" vertical="center"/>
    </xf>
    <xf numFmtId="0" fontId="15" fillId="0" borderId="246" xfId="17" applyFont="1" applyBorder="1" applyAlignment="1">
      <alignment horizontal="center" vertical="center"/>
    </xf>
    <xf numFmtId="0" fontId="20" fillId="13" borderId="37" xfId="17" applyFont="1" applyFill="1" applyBorder="1" applyAlignment="1">
      <alignment horizontal="left" vertical="center" wrapText="1"/>
    </xf>
    <xf numFmtId="0" fontId="20" fillId="13" borderId="144" xfId="17" applyFont="1" applyFill="1" applyBorder="1" applyAlignment="1">
      <alignment horizontal="left" vertical="center" wrapText="1"/>
    </xf>
    <xf numFmtId="0" fontId="20" fillId="13" borderId="93" xfId="17" applyFont="1" applyFill="1" applyBorder="1" applyAlignment="1">
      <alignment horizontal="left" vertical="center" wrapText="1"/>
    </xf>
    <xf numFmtId="0" fontId="20" fillId="13" borderId="66" xfId="17" applyFont="1" applyFill="1" applyBorder="1" applyAlignment="1">
      <alignment horizontal="left" vertical="center" wrapText="1"/>
    </xf>
    <xf numFmtId="0" fontId="20" fillId="13" borderId="208" xfId="17" applyFont="1" applyFill="1" applyBorder="1" applyAlignment="1">
      <alignment horizontal="left" vertical="center" wrapText="1"/>
    </xf>
    <xf numFmtId="0" fontId="20" fillId="13" borderId="203" xfId="17" applyFont="1" applyFill="1" applyBorder="1" applyAlignment="1">
      <alignment horizontal="left" vertical="center" wrapText="1"/>
    </xf>
    <xf numFmtId="0" fontId="15" fillId="0" borderId="144" xfId="17" applyFont="1" applyBorder="1" applyAlignment="1">
      <alignment horizontal="center" vertical="center"/>
    </xf>
    <xf numFmtId="0" fontId="15" fillId="0" borderId="66" xfId="17" applyFont="1" applyBorder="1" applyAlignment="1">
      <alignment horizontal="center" vertical="center"/>
    </xf>
    <xf numFmtId="0" fontId="15" fillId="13" borderId="144" xfId="17" applyFont="1" applyFill="1" applyBorder="1" applyAlignment="1">
      <alignment horizontal="left" vertical="center"/>
    </xf>
    <xf numFmtId="0" fontId="15" fillId="13" borderId="66" xfId="17" applyFont="1" applyFill="1" applyBorder="1" applyAlignment="1">
      <alignment horizontal="left" vertical="center"/>
    </xf>
    <xf numFmtId="0" fontId="15" fillId="13" borderId="203" xfId="17" applyFont="1" applyFill="1" applyBorder="1" applyAlignment="1">
      <alignment horizontal="left" vertical="center"/>
    </xf>
    <xf numFmtId="0" fontId="15" fillId="0" borderId="144" xfId="17" applyFont="1" applyBorder="1" applyAlignment="1">
      <alignment horizontal="left" vertical="center" wrapText="1"/>
    </xf>
    <xf numFmtId="0" fontId="15" fillId="0" borderId="144" xfId="17" applyFont="1" applyBorder="1" applyAlignment="1">
      <alignment horizontal="left" vertical="center"/>
    </xf>
    <xf numFmtId="0" fontId="15" fillId="0" borderId="145" xfId="17" applyFont="1" applyBorder="1" applyAlignment="1">
      <alignment horizontal="left" vertical="center"/>
    </xf>
    <xf numFmtId="0" fontId="15" fillId="0" borderId="66" xfId="17" applyFont="1" applyBorder="1" applyAlignment="1">
      <alignment horizontal="left" vertical="center" wrapText="1"/>
    </xf>
    <xf numFmtId="0" fontId="15" fillId="0" borderId="147" xfId="17" applyFont="1" applyBorder="1" applyAlignment="1">
      <alignment horizontal="left" vertical="center"/>
    </xf>
    <xf numFmtId="0" fontId="15" fillId="0" borderId="204" xfId="17" applyFont="1" applyBorder="1" applyAlignment="1">
      <alignment horizontal="left" vertical="center"/>
    </xf>
    <xf numFmtId="0" fontId="20" fillId="0" borderId="15" xfId="17" applyFont="1" applyBorder="1" applyAlignment="1">
      <alignment horizontal="left" vertical="center" wrapText="1"/>
    </xf>
    <xf numFmtId="0" fontId="20" fillId="0" borderId="10" xfId="17" applyFont="1" applyBorder="1" applyAlignment="1">
      <alignment horizontal="left" vertical="center" wrapText="1"/>
    </xf>
    <xf numFmtId="0" fontId="20" fillId="0" borderId="235" xfId="17" applyFont="1" applyBorder="1" applyAlignment="1">
      <alignment horizontal="left" vertical="center" wrapText="1"/>
    </xf>
    <xf numFmtId="0" fontId="20" fillId="0" borderId="2" xfId="17" applyFont="1" applyBorder="1" applyAlignment="1">
      <alignment horizontal="left" vertical="center" wrapText="1"/>
    </xf>
    <xf numFmtId="0" fontId="20" fillId="0" borderId="0" xfId="17" applyFont="1" applyAlignment="1">
      <alignment horizontal="left" vertical="center" wrapText="1"/>
    </xf>
    <xf numFmtId="0" fontId="20" fillId="0" borderId="234" xfId="17" applyFont="1" applyBorder="1" applyAlignment="1">
      <alignment horizontal="left" vertical="center" wrapText="1"/>
    </xf>
    <xf numFmtId="0" fontId="20" fillId="0" borderId="84" xfId="17" applyFont="1" applyBorder="1" applyAlignment="1">
      <alignment horizontal="left" vertical="center" wrapText="1"/>
    </xf>
    <xf numFmtId="0" fontId="20" fillId="0" borderId="289" xfId="17" applyFont="1" applyBorder="1" applyAlignment="1">
      <alignment horizontal="left" vertical="center" wrapText="1"/>
    </xf>
    <xf numFmtId="0" fontId="20" fillId="0" borderId="139" xfId="17" applyFont="1" applyBorder="1" applyAlignment="1">
      <alignment horizontal="left" vertical="center" wrapText="1"/>
    </xf>
    <xf numFmtId="0" fontId="15" fillId="13" borderId="200" xfId="17" applyFont="1" applyFill="1" applyBorder="1" applyAlignment="1">
      <alignment horizontal="left" vertical="center" wrapText="1"/>
    </xf>
    <xf numFmtId="0" fontId="15" fillId="13" borderId="199" xfId="17" applyFont="1" applyFill="1" applyBorder="1" applyAlignment="1">
      <alignment horizontal="left" vertical="center" wrapText="1"/>
    </xf>
    <xf numFmtId="0" fontId="15" fillId="13" borderId="177" xfId="17" applyFont="1" applyFill="1" applyBorder="1" applyAlignment="1">
      <alignment horizontal="left" vertical="center" wrapText="1"/>
    </xf>
    <xf numFmtId="0" fontId="15" fillId="0" borderId="178" xfId="17" applyFont="1" applyBorder="1" applyAlignment="1">
      <alignment horizontal="center" vertical="center"/>
    </xf>
    <xf numFmtId="0" fontId="15" fillId="0" borderId="191" xfId="17" applyFont="1" applyBorder="1" applyAlignment="1">
      <alignment horizontal="center" vertical="center"/>
    </xf>
    <xf numFmtId="0" fontId="15" fillId="0" borderId="240" xfId="17" applyFont="1" applyBorder="1" applyAlignment="1">
      <alignment horizontal="center" vertical="center"/>
    </xf>
    <xf numFmtId="0" fontId="15" fillId="0" borderId="241" xfId="17" applyFont="1" applyBorder="1" applyAlignment="1">
      <alignment horizontal="center" vertical="center"/>
    </xf>
    <xf numFmtId="0" fontId="15" fillId="0" borderId="242" xfId="17" applyFont="1" applyBorder="1" applyAlignment="1">
      <alignment horizontal="center" vertical="center"/>
    </xf>
    <xf numFmtId="0" fontId="15" fillId="0" borderId="233" xfId="17" applyFont="1" applyBorder="1" applyAlignment="1">
      <alignment horizontal="center" vertical="center" textRotation="255"/>
    </xf>
    <xf numFmtId="0" fontId="15" fillId="13" borderId="206" xfId="17" applyFont="1" applyFill="1" applyBorder="1" applyAlignment="1">
      <alignment horizontal="left" vertical="center" wrapText="1"/>
    </xf>
    <xf numFmtId="0" fontId="15" fillId="0" borderId="206" xfId="17" applyFont="1" applyBorder="1" applyAlignment="1">
      <alignment horizontal="center" vertical="center"/>
    </xf>
    <xf numFmtId="0" fontId="15" fillId="0" borderId="209" xfId="17" applyFont="1" applyBorder="1" applyAlignment="1">
      <alignment horizontal="center" vertical="center"/>
    </xf>
    <xf numFmtId="0" fontId="15" fillId="0" borderId="210" xfId="17" applyFont="1" applyBorder="1" applyAlignment="1">
      <alignment horizontal="center" vertical="center"/>
    </xf>
    <xf numFmtId="0" fontId="15" fillId="0" borderId="211" xfId="17" applyFont="1" applyBorder="1" applyAlignment="1">
      <alignment horizontal="center" vertical="center"/>
    </xf>
    <xf numFmtId="0" fontId="15" fillId="0" borderId="212" xfId="17" applyFont="1" applyBorder="1" applyAlignment="1">
      <alignment horizontal="center" vertical="center"/>
    </xf>
    <xf numFmtId="0" fontId="15" fillId="13" borderId="149" xfId="17" applyFont="1" applyFill="1" applyBorder="1" applyAlignment="1">
      <alignment horizontal="left" vertical="center" wrapText="1"/>
    </xf>
    <xf numFmtId="0" fontId="15" fillId="0" borderId="170" xfId="17" applyFont="1" applyBorder="1" applyAlignment="1">
      <alignment horizontal="center" vertical="center"/>
    </xf>
    <xf numFmtId="0" fontId="15" fillId="13" borderId="170" xfId="17" applyFont="1" applyFill="1" applyBorder="1" applyAlignment="1">
      <alignment horizontal="left" vertical="center"/>
    </xf>
    <xf numFmtId="0" fontId="15" fillId="13" borderId="178" xfId="17" applyFont="1" applyFill="1" applyBorder="1" applyAlignment="1">
      <alignment horizontal="left" vertical="center"/>
    </xf>
    <xf numFmtId="0" fontId="15" fillId="0" borderId="170" xfId="17" applyFont="1" applyBorder="1" applyAlignment="1">
      <alignment horizontal="left" vertical="center" wrapText="1"/>
    </xf>
    <xf numFmtId="0" fontId="15" fillId="0" borderId="171" xfId="17" applyFont="1" applyBorder="1" applyAlignment="1">
      <alignment horizontal="left" vertical="center" wrapText="1"/>
    </xf>
    <xf numFmtId="0" fontId="15" fillId="0" borderId="178" xfId="17" applyFont="1" applyBorder="1" applyAlignment="1">
      <alignment horizontal="left" vertical="center" wrapText="1"/>
    </xf>
    <xf numFmtId="0" fontId="15" fillId="0" borderId="179" xfId="17" applyFont="1" applyBorder="1" applyAlignment="1">
      <alignment horizontal="left" vertical="center" wrapText="1"/>
    </xf>
    <xf numFmtId="0" fontId="20" fillId="13" borderId="169" xfId="17" applyFont="1" applyFill="1" applyBorder="1" applyAlignment="1">
      <alignment horizontal="left" vertical="center" wrapText="1"/>
    </xf>
    <xf numFmtId="0" fontId="20" fillId="13" borderId="170" xfId="17" applyFont="1" applyFill="1" applyBorder="1" applyAlignment="1">
      <alignment horizontal="left" vertical="center" wrapText="1"/>
    </xf>
    <xf numFmtId="0" fontId="20" fillId="13" borderId="177" xfId="17" applyFont="1" applyFill="1" applyBorder="1" applyAlignment="1">
      <alignment horizontal="left" vertical="center" wrapText="1"/>
    </xf>
    <xf numFmtId="0" fontId="20" fillId="13" borderId="178" xfId="17" applyFont="1" applyFill="1" applyBorder="1" applyAlignment="1">
      <alignment horizontal="left" vertical="center" wrapText="1"/>
    </xf>
    <xf numFmtId="0" fontId="15" fillId="0" borderId="171" xfId="17" applyFont="1" applyBorder="1" applyAlignment="1">
      <alignment horizontal="left" vertical="center"/>
    </xf>
    <xf numFmtId="0" fontId="15" fillId="0" borderId="178" xfId="17" applyFont="1" applyBorder="1" applyAlignment="1">
      <alignment horizontal="left" vertical="center"/>
    </xf>
    <xf numFmtId="0" fontId="15" fillId="0" borderId="179" xfId="17" applyFont="1" applyBorder="1" applyAlignment="1">
      <alignment horizontal="left" vertical="center"/>
    </xf>
    <xf numFmtId="0" fontId="20" fillId="13" borderId="205" xfId="17" applyFont="1" applyFill="1" applyBorder="1" applyAlignment="1">
      <alignment horizontal="left" vertical="center" wrapText="1" shrinkToFit="1"/>
    </xf>
    <xf numFmtId="0" fontId="20" fillId="13" borderId="206" xfId="17" applyFont="1" applyFill="1" applyBorder="1" applyAlignment="1">
      <alignment horizontal="left" vertical="center" shrinkToFit="1"/>
    </xf>
    <xf numFmtId="0" fontId="20" fillId="13" borderId="93" xfId="17" applyFont="1" applyFill="1" applyBorder="1" applyAlignment="1">
      <alignment horizontal="left" vertical="center" shrinkToFit="1"/>
    </xf>
    <xf numFmtId="0" fontId="20" fillId="13" borderId="66" xfId="17" applyFont="1" applyFill="1" applyBorder="1" applyAlignment="1">
      <alignment horizontal="left" vertical="center" shrinkToFit="1"/>
    </xf>
    <xf numFmtId="0" fontId="20" fillId="13" borderId="177" xfId="17" applyFont="1" applyFill="1" applyBorder="1" applyAlignment="1">
      <alignment horizontal="left" vertical="center" shrinkToFit="1"/>
    </xf>
    <xf numFmtId="0" fontId="20" fillId="13" borderId="178" xfId="17" applyFont="1" applyFill="1" applyBorder="1" applyAlignment="1">
      <alignment horizontal="left" vertical="center" shrinkToFit="1"/>
    </xf>
    <xf numFmtId="0" fontId="15" fillId="13" borderId="206" xfId="17" applyFont="1" applyFill="1" applyBorder="1" applyAlignment="1">
      <alignment horizontal="left" vertical="center"/>
    </xf>
    <xf numFmtId="0" fontId="20" fillId="0" borderId="206" xfId="17" applyFont="1" applyBorder="1" applyAlignment="1" applyProtection="1">
      <alignment horizontal="left" vertical="center" wrapText="1" shrinkToFit="1"/>
      <protection locked="0"/>
    </xf>
    <xf numFmtId="0" fontId="20" fillId="0" borderId="207" xfId="17" applyFont="1" applyBorder="1" applyAlignment="1" applyProtection="1">
      <alignment horizontal="left" vertical="center" wrapText="1" shrinkToFit="1"/>
      <protection locked="0"/>
    </xf>
    <xf numFmtId="0" fontId="20" fillId="0" borderId="66" xfId="17" applyFont="1" applyBorder="1" applyAlignment="1" applyProtection="1">
      <alignment horizontal="left" vertical="center" wrapText="1" shrinkToFit="1"/>
      <protection locked="0"/>
    </xf>
    <xf numFmtId="0" fontId="20" fillId="0" borderId="147" xfId="17" applyFont="1" applyBorder="1" applyAlignment="1" applyProtection="1">
      <alignment horizontal="left" vertical="center" wrapText="1" shrinkToFit="1"/>
      <protection locked="0"/>
    </xf>
    <xf numFmtId="0" fontId="20" fillId="0" borderId="178" xfId="17" applyFont="1" applyBorder="1" applyAlignment="1" applyProtection="1">
      <alignment horizontal="left" vertical="center" wrapText="1" shrinkToFit="1"/>
      <protection locked="0"/>
    </xf>
    <xf numFmtId="0" fontId="20" fillId="0" borderId="179" xfId="17" applyFont="1" applyBorder="1" applyAlignment="1" applyProtection="1">
      <alignment horizontal="left" vertical="center" wrapText="1" shrinkToFit="1"/>
      <protection locked="0"/>
    </xf>
    <xf numFmtId="0" fontId="20" fillId="13" borderId="170" xfId="17" applyFont="1" applyFill="1" applyBorder="1" applyAlignment="1">
      <alignment horizontal="left" vertical="center"/>
    </xf>
    <xf numFmtId="0" fontId="20" fillId="13" borderId="177" xfId="17" applyFont="1" applyFill="1" applyBorder="1" applyAlignment="1">
      <alignment horizontal="left" vertical="center"/>
    </xf>
    <xf numFmtId="0" fontId="20" fillId="13" borderId="178" xfId="17" applyFont="1" applyFill="1" applyBorder="1" applyAlignment="1">
      <alignment horizontal="left" vertical="center"/>
    </xf>
    <xf numFmtId="0" fontId="15" fillId="0" borderId="170" xfId="17" applyFont="1" applyBorder="1" applyAlignment="1" applyProtection="1">
      <alignment horizontal="left" vertical="center" wrapText="1"/>
      <protection locked="0"/>
    </xf>
    <xf numFmtId="0" fontId="15" fillId="0" borderId="171" xfId="17" applyFont="1" applyBorder="1" applyAlignment="1" applyProtection="1">
      <alignment horizontal="left" vertical="center" wrapText="1"/>
      <protection locked="0"/>
    </xf>
    <xf numFmtId="0" fontId="15" fillId="0" borderId="178" xfId="17" applyFont="1" applyBorder="1" applyAlignment="1" applyProtection="1">
      <alignment horizontal="left" vertical="center" wrapText="1"/>
      <protection locked="0"/>
    </xf>
    <xf numFmtId="0" fontId="15" fillId="0" borderId="179" xfId="17" applyFont="1" applyBorder="1" applyAlignment="1" applyProtection="1">
      <alignment horizontal="left" vertical="center" wrapText="1"/>
      <protection locked="0"/>
    </xf>
    <xf numFmtId="0" fontId="15" fillId="13" borderId="169" xfId="17" applyFont="1" applyFill="1" applyBorder="1" applyAlignment="1">
      <alignment horizontal="left" vertical="center"/>
    </xf>
    <xf numFmtId="0" fontId="15" fillId="13" borderId="177" xfId="17" applyFont="1" applyFill="1" applyBorder="1" applyAlignment="1">
      <alignment horizontal="left" vertical="center"/>
    </xf>
    <xf numFmtId="0" fontId="15" fillId="0" borderId="149" xfId="17" applyFont="1" applyBorder="1" applyAlignment="1">
      <alignment horizontal="center" vertical="center"/>
    </xf>
    <xf numFmtId="0" fontId="15" fillId="0" borderId="236" xfId="17" applyFont="1" applyBorder="1" applyAlignment="1">
      <alignment horizontal="center" vertical="center"/>
    </xf>
    <xf numFmtId="0" fontId="15" fillId="0" borderId="237" xfId="17" applyFont="1" applyBorder="1" applyAlignment="1">
      <alignment horizontal="center" vertical="center"/>
    </xf>
    <xf numFmtId="0" fontId="15" fillId="0" borderId="238" xfId="17" applyFont="1" applyBorder="1" applyAlignment="1">
      <alignment horizontal="center" vertical="center"/>
    </xf>
    <xf numFmtId="0" fontId="15" fillId="0" borderId="239" xfId="17" applyFont="1" applyBorder="1" applyAlignment="1">
      <alignment horizontal="center" vertical="center"/>
    </xf>
    <xf numFmtId="0" fontId="11" fillId="0" borderId="1" xfId="9" applyFont="1" applyBorder="1" applyAlignment="1">
      <alignment horizontal="left" vertical="center"/>
    </xf>
    <xf numFmtId="0" fontId="11" fillId="0" borderId="2" xfId="9" applyFont="1" applyBorder="1">
      <alignment vertical="center"/>
    </xf>
    <xf numFmtId="0" fontId="26" fillId="0" borderId="292" xfId="9" applyFont="1" applyBorder="1" applyAlignment="1">
      <alignment horizontal="center" vertical="center"/>
    </xf>
    <xf numFmtId="0" fontId="26" fillId="0" borderId="289" xfId="9" applyFont="1" applyBorder="1" applyAlignment="1">
      <alignment horizontal="center" vertical="center"/>
    </xf>
    <xf numFmtId="0" fontId="26" fillId="0" borderId="294" xfId="9" applyFont="1" applyBorder="1" applyAlignment="1">
      <alignment horizontal="right" vertical="center"/>
    </xf>
    <xf numFmtId="0" fontId="26" fillId="0" borderId="84" xfId="9" applyFont="1" applyBorder="1" applyAlignment="1">
      <alignment horizontal="right" vertical="center"/>
    </xf>
    <xf numFmtId="0" fontId="26" fillId="0" borderId="292" xfId="9" applyFont="1" applyBorder="1" applyAlignment="1">
      <alignment horizontal="right" vertical="center"/>
    </xf>
    <xf numFmtId="0" fontId="26" fillId="0" borderId="289" xfId="9" applyFont="1" applyBorder="1" applyAlignment="1">
      <alignment horizontal="right" vertical="center"/>
    </xf>
    <xf numFmtId="0" fontId="20" fillId="0" borderId="2" xfId="9" applyFont="1" applyBorder="1" applyAlignment="1">
      <alignment horizontal="left" vertical="center" wrapText="1"/>
    </xf>
    <xf numFmtId="0" fontId="20" fillId="0" borderId="0" xfId="9" applyFont="1" applyAlignment="1">
      <alignment horizontal="left" vertical="center" wrapText="1"/>
    </xf>
    <xf numFmtId="178" fontId="26" fillId="0" borderId="1" xfId="9" applyNumberFormat="1" applyFont="1" applyBorder="1">
      <alignment vertical="center"/>
    </xf>
    <xf numFmtId="0" fontId="26" fillId="0" borderId="1" xfId="9" applyFont="1" applyBorder="1" applyAlignment="1">
      <alignment horizontal="left" vertical="center"/>
    </xf>
    <xf numFmtId="0" fontId="26" fillId="0" borderId="298" xfId="9" applyFont="1" applyBorder="1" applyAlignment="1">
      <alignment horizontal="left" vertical="center"/>
    </xf>
    <xf numFmtId="0" fontId="26" fillId="0" borderId="1" xfId="9" applyFont="1" applyBorder="1" applyAlignment="1">
      <alignment horizontal="center" vertical="center"/>
    </xf>
    <xf numFmtId="0" fontId="27" fillId="0" borderId="0" xfId="9" applyFont="1" applyAlignment="1">
      <alignment horizontal="center" vertical="center"/>
    </xf>
    <xf numFmtId="0" fontId="19" fillId="0" borderId="0" xfId="9" applyFont="1" applyAlignment="1">
      <alignment horizontal="center" vertical="center"/>
    </xf>
    <xf numFmtId="0" fontId="11" fillId="0" borderId="0" xfId="9" applyFont="1" applyAlignment="1">
      <alignment horizontal="left" vertical="center"/>
    </xf>
    <xf numFmtId="0" fontId="15" fillId="0" borderId="84" xfId="9" applyFont="1" applyBorder="1" applyAlignment="1">
      <alignment horizontal="left" vertical="center"/>
    </xf>
    <xf numFmtId="0" fontId="15" fillId="0" borderId="289" xfId="9" applyFont="1" applyBorder="1" applyAlignment="1">
      <alignment horizontal="left" vertical="center"/>
    </xf>
    <xf numFmtId="0" fontId="15" fillId="0" borderId="290" xfId="9" applyFont="1" applyBorder="1" applyAlignment="1">
      <alignment horizontal="left" vertical="center"/>
    </xf>
    <xf numFmtId="0" fontId="11" fillId="0" borderId="2" xfId="9" applyFont="1" applyBorder="1" applyAlignment="1">
      <alignment horizontal="left" vertical="center"/>
    </xf>
    <xf numFmtId="0" fontId="15" fillId="0" borderId="294" xfId="9" applyFont="1" applyBorder="1" applyAlignment="1">
      <alignment horizontal="left" vertical="center"/>
    </xf>
    <xf numFmtId="0" fontId="15" fillId="0" borderId="292" xfId="9" applyFont="1" applyBorder="1" applyAlignment="1">
      <alignment horizontal="left" vertical="center"/>
    </xf>
    <xf numFmtId="0" fontId="15" fillId="0" borderId="295" xfId="9" applyFont="1" applyBorder="1" applyAlignment="1">
      <alignment horizontal="left" vertical="center"/>
    </xf>
    <xf numFmtId="0" fontId="15" fillId="0" borderId="2" xfId="9" applyFont="1" applyBorder="1" applyAlignment="1">
      <alignment horizontal="left" vertical="center"/>
    </xf>
    <xf numFmtId="0" fontId="15" fillId="0" borderId="0" xfId="9" applyFont="1" applyAlignment="1">
      <alignment horizontal="left" vertical="center"/>
    </xf>
    <xf numFmtId="0" fontId="15" fillId="0" borderId="117" xfId="9" applyFont="1" applyBorder="1" applyAlignment="1">
      <alignment horizontal="left" vertical="center"/>
    </xf>
    <xf numFmtId="0" fontId="29" fillId="0" borderId="2" xfId="9" applyFont="1" applyBorder="1" applyAlignment="1">
      <alignment horizontal="left" vertical="center"/>
    </xf>
    <xf numFmtId="0" fontId="29" fillId="0" borderId="0" xfId="9" applyFont="1" applyAlignment="1">
      <alignment horizontal="left" vertical="center"/>
    </xf>
    <xf numFmtId="0" fontId="29" fillId="0" borderId="117" xfId="9" applyFont="1" applyBorder="1" applyAlignment="1">
      <alignment horizontal="left" vertical="center"/>
    </xf>
    <xf numFmtId="0" fontId="26" fillId="0" borderId="44" xfId="9" applyFont="1" applyBorder="1" applyAlignment="1">
      <alignment horizontal="center" vertical="center"/>
    </xf>
    <xf numFmtId="0" fontId="26" fillId="0" borderId="0" xfId="9" applyFont="1" applyAlignment="1">
      <alignment horizontal="center" vertical="center"/>
    </xf>
    <xf numFmtId="0" fontId="26" fillId="0" borderId="0" xfId="9" applyFont="1" applyAlignment="1">
      <alignment horizontal="left" vertical="center"/>
    </xf>
    <xf numFmtId="0" fontId="26" fillId="0" borderId="289" xfId="9" applyFont="1" applyBorder="1" applyAlignment="1">
      <alignment horizontal="left" vertical="center"/>
    </xf>
    <xf numFmtId="0" fontId="26" fillId="0" borderId="295" xfId="9" applyFont="1" applyBorder="1" applyAlignment="1">
      <alignment horizontal="center" vertical="center"/>
    </xf>
    <xf numFmtId="0" fontId="26" fillId="0" borderId="290" xfId="9" applyFont="1" applyBorder="1" applyAlignment="1">
      <alignment horizontal="center" vertical="center"/>
    </xf>
    <xf numFmtId="0" fontId="11" fillId="0" borderId="287" xfId="9" applyFont="1" applyBorder="1" applyAlignment="1">
      <alignment horizontal="left" vertical="center"/>
    </xf>
    <xf numFmtId="0" fontId="26" fillId="0" borderId="2" xfId="9" applyFont="1" applyBorder="1" applyAlignment="1">
      <alignment horizontal="center" vertical="center"/>
    </xf>
    <xf numFmtId="0" fontId="26" fillId="0" borderId="84" xfId="9" applyFont="1" applyBorder="1" applyAlignment="1">
      <alignment horizontal="center" vertical="center"/>
    </xf>
    <xf numFmtId="0" fontId="26" fillId="0" borderId="117" xfId="9" applyFont="1" applyBorder="1" applyAlignment="1">
      <alignment horizontal="center" vertical="center"/>
    </xf>
    <xf numFmtId="0" fontId="11" fillId="0" borderId="53" xfId="10" applyFont="1" applyBorder="1" applyAlignment="1">
      <alignment horizontal="distributed" vertical="center"/>
    </xf>
    <xf numFmtId="0" fontId="11" fillId="0" borderId="288" xfId="10" applyFont="1" applyBorder="1" applyAlignment="1">
      <alignment horizontal="left" vertical="center" shrinkToFit="1"/>
    </xf>
    <xf numFmtId="0" fontId="11" fillId="0" borderId="18" xfId="10" applyFont="1" applyBorder="1" applyAlignment="1">
      <alignment horizontal="center" vertical="center"/>
    </xf>
    <xf numFmtId="0" fontId="11" fillId="0" borderId="13" xfId="10" applyFont="1" applyBorder="1" applyAlignment="1">
      <alignment horizontal="center" vertical="center"/>
    </xf>
    <xf numFmtId="5" fontId="11" fillId="0" borderId="13" xfId="10" applyNumberFormat="1" applyFont="1" applyBorder="1" applyAlignment="1">
      <alignment horizontal="center" vertical="center"/>
    </xf>
    <xf numFmtId="0" fontId="24" fillId="0" borderId="0" xfId="10" applyFont="1" applyAlignment="1">
      <alignment vertical="center"/>
    </xf>
    <xf numFmtId="0" fontId="11" fillId="0" borderId="47" xfId="10" applyFont="1" applyBorder="1" applyAlignment="1">
      <alignment horizontal="distributed" vertical="center" wrapText="1"/>
    </xf>
    <xf numFmtId="0" fontId="11" fillId="0" borderId="13" xfId="10" applyFont="1" applyBorder="1" applyAlignment="1">
      <alignment horizontal="distributed" vertical="center" wrapText="1"/>
    </xf>
    <xf numFmtId="0" fontId="11" fillId="0" borderId="54" xfId="10" applyFont="1" applyBorder="1" applyAlignment="1">
      <alignment horizontal="distributed" vertical="center" wrapText="1"/>
    </xf>
    <xf numFmtId="0" fontId="11" fillId="0" borderId="60" xfId="10" applyFont="1" applyBorder="1" applyAlignment="1">
      <alignment horizontal="distributed" vertical="center"/>
    </xf>
    <xf numFmtId="0" fontId="10" fillId="0" borderId="10" xfId="10" applyFont="1" applyBorder="1" applyAlignment="1">
      <alignment horizontal="distributed" vertical="center"/>
    </xf>
    <xf numFmtId="0" fontId="10" fillId="0" borderId="16" xfId="10" applyFont="1" applyBorder="1" applyAlignment="1">
      <alignment horizontal="distributed" vertical="center"/>
    </xf>
    <xf numFmtId="0" fontId="10" fillId="0" borderId="26" xfId="10" applyFont="1" applyBorder="1" applyAlignment="1">
      <alignment horizontal="distributed" vertical="center"/>
    </xf>
    <xf numFmtId="0" fontId="10" fillId="0" borderId="289" xfId="10" applyFont="1" applyBorder="1" applyAlignment="1">
      <alignment horizontal="distributed" vertical="center"/>
    </xf>
    <xf numFmtId="0" fontId="10" fillId="0" borderId="290" xfId="10" applyFont="1" applyBorder="1" applyAlignment="1">
      <alignment horizontal="distributed" vertical="center"/>
    </xf>
    <xf numFmtId="0" fontId="11" fillId="0" borderId="10" xfId="10" applyFont="1" applyBorder="1" applyAlignment="1">
      <alignment horizontal="right" vertical="center"/>
    </xf>
    <xf numFmtId="0" fontId="11" fillId="0" borderId="289" xfId="10" applyFont="1" applyBorder="1" applyAlignment="1">
      <alignment horizontal="right" vertical="center"/>
    </xf>
    <xf numFmtId="0" fontId="11" fillId="0" borderId="10" xfId="10" applyFont="1" applyBorder="1" applyAlignment="1">
      <alignment vertical="center"/>
    </xf>
    <xf numFmtId="0" fontId="11" fillId="0" borderId="289" xfId="10" applyFont="1" applyBorder="1" applyAlignment="1">
      <alignment vertical="center"/>
    </xf>
    <xf numFmtId="0" fontId="20" fillId="0" borderId="0" xfId="10" applyFont="1" applyAlignment="1">
      <alignment shrinkToFit="1"/>
    </xf>
    <xf numFmtId="0" fontId="20" fillId="0" borderId="0" xfId="10" applyFont="1" applyAlignment="1">
      <alignment horizontal="left" vertical="center" shrinkToFit="1"/>
    </xf>
    <xf numFmtId="0" fontId="21" fillId="0" borderId="258" xfId="10" applyFont="1" applyBorder="1" applyAlignment="1">
      <alignment horizontal="right"/>
    </xf>
    <xf numFmtId="0" fontId="21" fillId="0" borderId="259" xfId="10" applyFont="1" applyBorder="1" applyAlignment="1">
      <alignment horizontal="right"/>
    </xf>
    <xf numFmtId="0" fontId="21" fillId="0" borderId="262" xfId="10" applyFont="1" applyBorder="1" applyAlignment="1">
      <alignment horizontal="right"/>
    </xf>
    <xf numFmtId="9" fontId="11" fillId="0" borderId="249" xfId="10" applyNumberFormat="1" applyFont="1" applyBorder="1" applyAlignment="1">
      <alignment horizontal="right" vertical="center"/>
    </xf>
    <xf numFmtId="9" fontId="11" fillId="0" borderId="250" xfId="10" applyNumberFormat="1" applyFont="1" applyBorder="1" applyAlignment="1">
      <alignment horizontal="right" vertical="center"/>
    </xf>
    <xf numFmtId="9" fontId="11" fillId="0" borderId="0" xfId="10" applyNumberFormat="1" applyFont="1" applyAlignment="1">
      <alignment horizontal="right" vertical="center"/>
    </xf>
    <xf numFmtId="9" fontId="11" fillId="0" borderId="251" xfId="10" applyNumberFormat="1" applyFont="1" applyBorder="1" applyAlignment="1">
      <alignment horizontal="right" vertical="center"/>
    </xf>
    <xf numFmtId="9" fontId="11" fillId="0" borderId="252" xfId="10" applyNumberFormat="1" applyFont="1" applyBorder="1" applyAlignment="1">
      <alignment horizontal="right" vertical="center"/>
    </xf>
    <xf numFmtId="9" fontId="11" fillId="0" borderId="253" xfId="10" applyNumberFormat="1" applyFont="1" applyBorder="1" applyAlignment="1">
      <alignment horizontal="right" vertical="center"/>
    </xf>
    <xf numFmtId="9" fontId="11" fillId="0" borderId="254" xfId="10" applyNumberFormat="1" applyFont="1" applyBorder="1" applyAlignment="1">
      <alignment horizontal="right" vertical="center"/>
    </xf>
    <xf numFmtId="0" fontId="11" fillId="0" borderId="250" xfId="10" applyFont="1" applyBorder="1" applyAlignment="1">
      <alignment horizontal="right" vertical="center"/>
    </xf>
    <xf numFmtId="0" fontId="11" fillId="0" borderId="251" xfId="10" applyFont="1" applyBorder="1" applyAlignment="1">
      <alignment horizontal="right" vertical="center"/>
    </xf>
    <xf numFmtId="0" fontId="11" fillId="0" borderId="253" xfId="10" applyFont="1" applyBorder="1" applyAlignment="1">
      <alignment horizontal="right" vertical="center"/>
    </xf>
    <xf numFmtId="0" fontId="11" fillId="0" borderId="254" xfId="10" applyFont="1" applyBorder="1" applyAlignment="1">
      <alignment horizontal="right" vertical="center"/>
    </xf>
    <xf numFmtId="0" fontId="15" fillId="0" borderId="0" xfId="10" applyFont="1" applyAlignment="1">
      <alignment horizontal="left" shrinkToFit="1"/>
    </xf>
    <xf numFmtId="0" fontId="25" fillId="0" borderId="249" xfId="10" applyFont="1" applyBorder="1" applyAlignment="1">
      <alignment horizontal="center" vertical="center"/>
    </xf>
    <xf numFmtId="0" fontId="0" fillId="0" borderId="250" xfId="0" applyBorder="1">
      <alignment vertical="center"/>
    </xf>
    <xf numFmtId="0" fontId="0" fillId="0" borderId="251" xfId="0" applyBorder="1">
      <alignment vertical="center"/>
    </xf>
    <xf numFmtId="0" fontId="0" fillId="0" borderId="252" xfId="0" applyBorder="1">
      <alignment vertical="center"/>
    </xf>
    <xf numFmtId="0" fontId="0" fillId="0" borderId="253" xfId="0" applyBorder="1">
      <alignment vertical="center"/>
    </xf>
    <xf numFmtId="0" fontId="0" fillId="0" borderId="254" xfId="0" applyBorder="1">
      <alignment vertical="center"/>
    </xf>
    <xf numFmtId="0" fontId="25" fillId="0" borderId="250" xfId="10" applyFont="1" applyBorder="1" applyAlignment="1">
      <alignment horizontal="center" vertical="center"/>
    </xf>
    <xf numFmtId="0" fontId="25" fillId="0" borderId="251" xfId="10" applyFont="1" applyBorder="1" applyAlignment="1">
      <alignment horizontal="center" vertical="center"/>
    </xf>
    <xf numFmtId="0" fontId="25" fillId="0" borderId="252" xfId="10" applyFont="1" applyBorder="1" applyAlignment="1">
      <alignment horizontal="center" vertical="center"/>
    </xf>
    <xf numFmtId="0" fontId="25" fillId="0" borderId="253" xfId="10" applyFont="1" applyBorder="1" applyAlignment="1">
      <alignment horizontal="center" vertical="center"/>
    </xf>
    <xf numFmtId="0" fontId="25" fillId="0" borderId="254" xfId="10" applyFont="1" applyBorder="1" applyAlignment="1">
      <alignment horizontal="center" vertical="center"/>
    </xf>
    <xf numFmtId="0" fontId="11" fillId="0" borderId="252" xfId="10" applyFont="1" applyBorder="1" applyAlignment="1">
      <alignment horizontal="right" vertical="center"/>
    </xf>
    <xf numFmtId="0" fontId="21" fillId="0" borderId="261" xfId="10" applyFont="1" applyBorder="1"/>
    <xf numFmtId="0" fontId="21" fillId="0" borderId="259" xfId="10" applyFont="1" applyBorder="1"/>
    <xf numFmtId="0" fontId="21" fillId="0" borderId="260" xfId="10" applyFont="1" applyBorder="1"/>
    <xf numFmtId="0" fontId="21" fillId="0" borderId="262" xfId="10" applyFont="1" applyBorder="1"/>
    <xf numFmtId="0" fontId="21" fillId="0" borderId="258" xfId="10" applyFont="1" applyBorder="1"/>
    <xf numFmtId="0" fontId="21" fillId="0" borderId="261" xfId="10" applyFont="1" applyBorder="1" applyAlignment="1">
      <alignment horizontal="right"/>
    </xf>
    <xf numFmtId="9" fontId="11" fillId="0" borderId="249" xfId="10" applyNumberFormat="1" applyFont="1" applyBorder="1" applyAlignment="1">
      <alignment horizontal="center" vertical="center"/>
    </xf>
    <xf numFmtId="9" fontId="11" fillId="0" borderId="250" xfId="10" applyNumberFormat="1" applyFont="1" applyBorder="1" applyAlignment="1">
      <alignment horizontal="center" vertical="center"/>
    </xf>
    <xf numFmtId="9" fontId="11" fillId="0" borderId="251" xfId="10" applyNumberFormat="1" applyFont="1" applyBorder="1" applyAlignment="1">
      <alignment horizontal="center" vertical="center"/>
    </xf>
    <xf numFmtId="9" fontId="11" fillId="0" borderId="252" xfId="10" applyNumberFormat="1" applyFont="1" applyBorder="1" applyAlignment="1">
      <alignment horizontal="center" vertical="center"/>
    </xf>
    <xf numFmtId="9" fontId="11" fillId="0" borderId="253" xfId="10" applyNumberFormat="1" applyFont="1" applyBorder="1" applyAlignment="1">
      <alignment horizontal="center" vertical="center"/>
    </xf>
    <xf numFmtId="9" fontId="11" fillId="0" borderId="254" xfId="10" applyNumberFormat="1" applyFont="1" applyBorder="1" applyAlignment="1">
      <alignment horizontal="center" vertical="center"/>
    </xf>
    <xf numFmtId="0" fontId="11" fillId="0" borderId="250" xfId="10" applyFont="1" applyBorder="1" applyAlignment="1">
      <alignment horizontal="center" vertical="center"/>
    </xf>
    <xf numFmtId="0" fontId="11" fillId="0" borderId="251" xfId="10" applyFont="1" applyBorder="1" applyAlignment="1">
      <alignment horizontal="center" vertical="center"/>
    </xf>
    <xf numFmtId="0" fontId="11" fillId="0" borderId="252" xfId="10" applyFont="1" applyBorder="1" applyAlignment="1">
      <alignment horizontal="center" vertical="center"/>
    </xf>
    <xf numFmtId="0" fontId="11" fillId="0" borderId="253" xfId="10" applyFont="1" applyBorder="1" applyAlignment="1">
      <alignment horizontal="center" vertical="center"/>
    </xf>
    <xf numFmtId="0" fontId="11" fillId="0" borderId="254" xfId="10" applyFont="1" applyBorder="1" applyAlignment="1">
      <alignment horizontal="center" vertical="center"/>
    </xf>
    <xf numFmtId="0" fontId="17" fillId="0" borderId="0" xfId="11" applyFont="1" applyAlignment="1">
      <alignment horizontal="center"/>
    </xf>
    <xf numFmtId="49" fontId="17" fillId="0" borderId="0" xfId="11" applyNumberFormat="1" applyFont="1" applyAlignment="1">
      <alignment horizontal="center"/>
    </xf>
    <xf numFmtId="0" fontId="21" fillId="0" borderId="276" xfId="10" applyFont="1" applyBorder="1" applyAlignment="1">
      <alignment horizontal="right"/>
    </xf>
    <xf numFmtId="0" fontId="21" fillId="0" borderId="277" xfId="10" applyFont="1" applyBorder="1" applyAlignment="1">
      <alignment horizontal="right"/>
    </xf>
    <xf numFmtId="0" fontId="25" fillId="0" borderId="0" xfId="10" applyFont="1" applyAlignment="1">
      <alignment horizontal="center" vertical="center"/>
    </xf>
    <xf numFmtId="0" fontId="11" fillId="0" borderId="255" xfId="10" applyFont="1" applyBorder="1" applyAlignment="1">
      <alignment horizontal="center"/>
    </xf>
    <xf numFmtId="0" fontId="10" fillId="0" borderId="256" xfId="10" applyFont="1" applyBorder="1" applyAlignment="1">
      <alignment horizontal="center"/>
    </xf>
    <xf numFmtId="0" fontId="10" fillId="0" borderId="257" xfId="10" applyFont="1" applyBorder="1" applyAlignment="1">
      <alignment horizontal="center"/>
    </xf>
    <xf numFmtId="0" fontId="10" fillId="0" borderId="263" xfId="10" applyFont="1" applyBorder="1" applyAlignment="1">
      <alignment horizontal="center"/>
    </xf>
    <xf numFmtId="0" fontId="10" fillId="0" borderId="264" xfId="10" applyFont="1" applyBorder="1" applyAlignment="1">
      <alignment horizontal="center"/>
    </xf>
    <xf numFmtId="0" fontId="10" fillId="0" borderId="265" xfId="10" applyFont="1" applyBorder="1" applyAlignment="1">
      <alignment horizontal="center"/>
    </xf>
    <xf numFmtId="55" fontId="25" fillId="0" borderId="249" xfId="10" applyNumberFormat="1" applyFont="1" applyBorder="1" applyAlignment="1">
      <alignment horizontal="center" vertical="center"/>
    </xf>
    <xf numFmtId="0" fontId="11" fillId="0" borderId="263" xfId="10" applyFont="1" applyBorder="1" applyAlignment="1">
      <alignment horizontal="center"/>
    </xf>
    <xf numFmtId="0" fontId="21" fillId="0" borderId="278" xfId="10" applyFont="1" applyBorder="1" applyAlignment="1">
      <alignment horizontal="right"/>
    </xf>
    <xf numFmtId="0" fontId="10" fillId="0" borderId="279" xfId="10" applyFont="1" applyBorder="1" applyAlignment="1">
      <alignment horizontal="center"/>
    </xf>
    <xf numFmtId="0" fontId="10" fillId="0" borderId="280" xfId="10" applyFont="1" applyBorder="1" applyAlignment="1">
      <alignment horizontal="center"/>
    </xf>
    <xf numFmtId="0" fontId="10" fillId="0" borderId="0" xfId="11" applyFont="1" applyAlignment="1">
      <alignment horizontal="center"/>
    </xf>
    <xf numFmtId="0" fontId="25" fillId="0" borderId="263" xfId="10" applyFont="1" applyBorder="1" applyAlignment="1">
      <alignment horizontal="center" vertical="center"/>
    </xf>
    <xf numFmtId="0" fontId="25" fillId="0" borderId="264" xfId="10" applyFont="1" applyBorder="1" applyAlignment="1">
      <alignment horizontal="center" vertical="center"/>
    </xf>
    <xf numFmtId="0" fontId="25" fillId="0" borderId="265" xfId="10" applyFont="1" applyBorder="1" applyAlignment="1">
      <alignment horizontal="center" vertical="center"/>
    </xf>
    <xf numFmtId="0" fontId="25" fillId="0" borderId="68" xfId="10" applyFont="1" applyBorder="1" applyAlignment="1">
      <alignment horizontal="center" vertical="center"/>
    </xf>
    <xf numFmtId="0" fontId="25" fillId="0" borderId="69" xfId="10" applyFont="1" applyBorder="1" applyAlignment="1">
      <alignment horizontal="center" vertical="center"/>
    </xf>
    <xf numFmtId="0" fontId="21" fillId="0" borderId="260" xfId="10" applyFont="1" applyBorder="1" applyAlignment="1">
      <alignment horizontal="right"/>
    </xf>
    <xf numFmtId="0" fontId="25" fillId="0" borderId="280" xfId="10" applyFont="1" applyBorder="1" applyAlignment="1">
      <alignment horizontal="center" vertical="center"/>
    </xf>
    <xf numFmtId="55" fontId="25" fillId="0" borderId="250" xfId="10" applyNumberFormat="1" applyFont="1" applyBorder="1" applyAlignment="1">
      <alignment horizontal="center" vertical="center"/>
    </xf>
    <xf numFmtId="55" fontId="25" fillId="0" borderId="252" xfId="10" applyNumberFormat="1" applyFont="1" applyBorder="1" applyAlignment="1">
      <alignment horizontal="center" vertical="center"/>
    </xf>
    <xf numFmtId="55" fontId="25" fillId="0" borderId="253" xfId="10" applyNumberFormat="1" applyFont="1" applyBorder="1" applyAlignment="1">
      <alignment horizontal="center" vertical="center"/>
    </xf>
    <xf numFmtId="180" fontId="25" fillId="0" borderId="249" xfId="10" applyNumberFormat="1" applyFont="1" applyBorder="1" applyAlignment="1">
      <alignment horizontal="center" vertical="center"/>
    </xf>
    <xf numFmtId="180" fontId="25" fillId="0" borderId="250" xfId="10" applyNumberFormat="1" applyFont="1" applyBorder="1" applyAlignment="1">
      <alignment horizontal="center" vertical="center"/>
    </xf>
    <xf numFmtId="180" fontId="25" fillId="0" borderId="251" xfId="10" applyNumberFormat="1" applyFont="1" applyBorder="1" applyAlignment="1">
      <alignment horizontal="center" vertical="center"/>
    </xf>
    <xf numFmtId="180" fontId="25" fillId="0" borderId="68" xfId="10" applyNumberFormat="1" applyFont="1" applyBorder="1" applyAlignment="1">
      <alignment horizontal="center" vertical="center"/>
    </xf>
    <xf numFmtId="180" fontId="25" fillId="0" borderId="0" xfId="10" applyNumberFormat="1" applyFont="1" applyAlignment="1">
      <alignment horizontal="center" vertical="center"/>
    </xf>
    <xf numFmtId="180" fontId="25" fillId="0" borderId="69" xfId="10" applyNumberFormat="1" applyFont="1" applyBorder="1" applyAlignment="1">
      <alignment horizontal="center" vertical="center"/>
    </xf>
    <xf numFmtId="0" fontId="44" fillId="0" borderId="10" xfId="10" applyFont="1" applyBorder="1" applyAlignment="1">
      <alignment horizontal="left" vertical="top"/>
    </xf>
    <xf numFmtId="0" fontId="38" fillId="0" borderId="10" xfId="10" applyFont="1" applyBorder="1" applyAlignment="1">
      <alignment horizontal="left" vertical="top"/>
    </xf>
    <xf numFmtId="0" fontId="11" fillId="0" borderId="18" xfId="10" applyFont="1" applyBorder="1" applyAlignment="1">
      <alignment horizontal="distributed" vertical="center"/>
    </xf>
    <xf numFmtId="0" fontId="10" fillId="0" borderId="13" xfId="10" applyFont="1" applyBorder="1" applyAlignment="1">
      <alignment vertical="center"/>
    </xf>
    <xf numFmtId="0" fontId="10" fillId="0" borderId="54" xfId="10" applyFont="1" applyBorder="1" applyAlignment="1">
      <alignment vertical="center"/>
    </xf>
    <xf numFmtId="3" fontId="11" fillId="0" borderId="13" xfId="10" applyNumberFormat="1" applyFont="1" applyBorder="1" applyAlignment="1" applyProtection="1">
      <alignment horizontal="right" vertical="center"/>
      <protection locked="0"/>
    </xf>
    <xf numFmtId="0" fontId="11" fillId="0" borderId="13" xfId="10" applyFont="1" applyBorder="1" applyAlignment="1" applyProtection="1">
      <alignment horizontal="right" vertical="center"/>
      <protection locked="0"/>
    </xf>
    <xf numFmtId="0" fontId="10" fillId="0" borderId="10" xfId="10" applyFont="1" applyBorder="1" applyAlignment="1">
      <alignment horizontal="center" vertical="center"/>
    </xf>
    <xf numFmtId="0" fontId="10" fillId="0" borderId="16" xfId="10" applyFont="1" applyBorder="1" applyAlignment="1">
      <alignment horizontal="center" vertical="center"/>
    </xf>
    <xf numFmtId="0" fontId="10" fillId="0" borderId="26" xfId="10" applyFont="1" applyBorder="1" applyAlignment="1">
      <alignment horizontal="center" vertical="center"/>
    </xf>
    <xf numFmtId="0" fontId="10" fillId="0" borderId="289" xfId="10" applyFont="1" applyBorder="1" applyAlignment="1">
      <alignment horizontal="center" vertical="center"/>
    </xf>
    <xf numFmtId="0" fontId="10" fillId="0" borderId="290" xfId="10" applyFont="1" applyBorder="1" applyAlignment="1">
      <alignment horizontal="center" vertical="center"/>
    </xf>
    <xf numFmtId="0" fontId="11" fillId="0" borderId="287" xfId="10" applyFont="1" applyBorder="1" applyAlignment="1">
      <alignment horizontal="center" vertical="center" shrinkToFit="1"/>
    </xf>
    <xf numFmtId="0" fontId="10" fillId="0" borderId="285" xfId="10" applyFont="1" applyBorder="1" applyAlignment="1">
      <alignment horizontal="center" vertical="center" shrinkToFit="1"/>
    </xf>
    <xf numFmtId="0" fontId="10" fillId="0" borderId="286" xfId="10" applyFont="1" applyBorder="1" applyAlignment="1">
      <alignment horizontal="center" vertical="center" shrinkToFit="1"/>
    </xf>
    <xf numFmtId="0" fontId="21" fillId="0" borderId="18" xfId="10" applyFont="1" applyBorder="1" applyAlignment="1" applyProtection="1">
      <alignment horizontal="center" vertical="center"/>
      <protection locked="0"/>
    </xf>
    <xf numFmtId="0" fontId="21" fillId="0" borderId="13" xfId="10" applyFont="1" applyBorder="1" applyAlignment="1" applyProtection="1">
      <alignment horizontal="center" vertical="center"/>
      <protection locked="0"/>
    </xf>
    <xf numFmtId="0" fontId="21" fillId="0" borderId="54" xfId="10" applyFont="1" applyBorder="1" applyAlignment="1" applyProtection="1">
      <alignment horizontal="center" vertical="center"/>
      <protection locked="0"/>
    </xf>
    <xf numFmtId="0" fontId="11" fillId="0" borderId="54" xfId="10" applyFont="1" applyBorder="1" applyAlignment="1">
      <alignment horizontal="center" vertical="center"/>
    </xf>
    <xf numFmtId="0" fontId="10" fillId="0" borderId="13" xfId="10" applyFont="1" applyBorder="1" applyAlignment="1">
      <alignment horizontal="center" vertical="center"/>
    </xf>
    <xf numFmtId="0" fontId="10" fillId="0" borderId="54" xfId="10" applyFont="1" applyBorder="1" applyAlignment="1">
      <alignment horizontal="center" vertical="center"/>
    </xf>
    <xf numFmtId="0" fontId="11" fillId="0" borderId="15" xfId="10" applyFont="1" applyBorder="1" applyAlignment="1">
      <alignment horizontal="center" vertical="center"/>
    </xf>
    <xf numFmtId="0" fontId="10" fillId="0" borderId="17" xfId="10" applyFont="1" applyBorder="1" applyAlignment="1">
      <alignment horizontal="center" vertical="center"/>
    </xf>
    <xf numFmtId="0" fontId="10" fillId="0" borderId="84" xfId="10" applyFont="1" applyBorder="1" applyAlignment="1">
      <alignment horizontal="center" vertical="center"/>
    </xf>
    <xf numFmtId="0" fontId="10" fillId="0" borderId="86" xfId="10" applyFont="1" applyBorder="1" applyAlignment="1">
      <alignment horizontal="center" vertical="center"/>
    </xf>
    <xf numFmtId="0" fontId="11" fillId="0" borderId="15" xfId="10" applyFont="1" applyBorder="1" applyAlignment="1">
      <alignment horizontal="right" vertical="center"/>
    </xf>
    <xf numFmtId="0" fontId="10" fillId="0" borderId="10" xfId="10" applyFont="1" applyBorder="1" applyAlignment="1">
      <alignment vertical="center"/>
    </xf>
    <xf numFmtId="0" fontId="10" fillId="0" borderId="16" xfId="10" applyFont="1" applyBorder="1" applyAlignment="1">
      <alignment vertical="center"/>
    </xf>
    <xf numFmtId="0" fontId="10" fillId="0" borderId="84" xfId="10" applyFont="1" applyBorder="1" applyAlignment="1">
      <alignment vertical="center"/>
    </xf>
    <xf numFmtId="0" fontId="10" fillId="0" borderId="289" xfId="10" applyFont="1" applyBorder="1" applyAlignment="1">
      <alignment vertical="center"/>
    </xf>
    <xf numFmtId="0" fontId="10" fillId="0" borderId="290" xfId="10" applyFont="1" applyBorder="1" applyAlignment="1">
      <alignment vertical="center"/>
    </xf>
    <xf numFmtId="0" fontId="11" fillId="0" borderId="7" xfId="10" applyFont="1" applyBorder="1" applyAlignment="1">
      <alignment horizontal="left" vertical="center" shrinkToFit="1"/>
    </xf>
    <xf numFmtId="0" fontId="11" fillId="0" borderId="11" xfId="10" applyFont="1" applyBorder="1" applyAlignment="1">
      <alignment horizontal="left" vertical="center" shrinkToFit="1"/>
    </xf>
    <xf numFmtId="0" fontId="11" fillId="0" borderId="287" xfId="10" applyFont="1" applyBorder="1" applyAlignment="1">
      <alignment horizontal="distributed" vertical="center"/>
    </xf>
    <xf numFmtId="0" fontId="10" fillId="0" borderId="285" xfId="10" applyFont="1" applyBorder="1" applyAlignment="1">
      <alignment vertical="center"/>
    </xf>
    <xf numFmtId="0" fontId="10" fillId="0" borderId="286" xfId="10" applyFont="1" applyBorder="1" applyAlignment="1">
      <alignment vertical="center"/>
    </xf>
    <xf numFmtId="3" fontId="11" fillId="0" borderId="285" xfId="10" applyNumberFormat="1" applyFont="1" applyBorder="1" applyAlignment="1" applyProtection="1">
      <alignment horizontal="right" vertical="center" shrinkToFit="1"/>
      <protection locked="0"/>
    </xf>
    <xf numFmtId="3" fontId="11" fillId="0" borderId="285" xfId="10" applyNumberFormat="1" applyFont="1" applyBorder="1" applyAlignment="1">
      <alignment horizontal="left" vertical="center"/>
    </xf>
    <xf numFmtId="0" fontId="11" fillId="0" borderId="285" xfId="10" applyFont="1" applyBorder="1" applyAlignment="1">
      <alignment horizontal="left" vertical="center"/>
    </xf>
    <xf numFmtId="0" fontId="12" fillId="0" borderId="1" xfId="10" applyFont="1" applyBorder="1" applyAlignment="1">
      <alignment horizontal="center"/>
    </xf>
    <xf numFmtId="0" fontId="14" fillId="0" borderId="287" xfId="10" applyFont="1" applyBorder="1" applyAlignment="1">
      <alignment horizontal="center" vertical="center"/>
    </xf>
    <xf numFmtId="0" fontId="2" fillId="0" borderId="296" xfId="10" applyBorder="1" applyAlignment="1">
      <alignment horizontal="center" vertical="center"/>
    </xf>
    <xf numFmtId="0" fontId="14" fillId="0" borderId="71" xfId="10" applyFont="1" applyBorder="1" applyAlignment="1">
      <alignment horizontal="center" vertical="center"/>
    </xf>
    <xf numFmtId="0" fontId="2" fillId="0" borderId="286" xfId="10" applyBorder="1" applyAlignment="1">
      <alignment horizontal="center" vertical="center"/>
    </xf>
    <xf numFmtId="0" fontId="4" fillId="0" borderId="287" xfId="10" applyFont="1" applyBorder="1" applyAlignment="1">
      <alignment horizontal="center" vertical="center"/>
    </xf>
    <xf numFmtId="0" fontId="2" fillId="0" borderId="297" xfId="10" applyBorder="1" applyAlignment="1">
      <alignment horizontal="center" vertical="center"/>
    </xf>
    <xf numFmtId="0" fontId="4" fillId="0" borderId="70" xfId="10" applyFont="1" applyBorder="1" applyAlignment="1">
      <alignment horizontal="center" vertical="center"/>
    </xf>
    <xf numFmtId="0" fontId="4" fillId="0" borderId="286" xfId="10" applyFont="1" applyBorder="1" applyAlignment="1">
      <alignment horizontal="center" vertical="center"/>
    </xf>
    <xf numFmtId="0" fontId="4" fillId="0" borderId="297" xfId="10" applyFont="1" applyBorder="1" applyAlignment="1">
      <alignment horizontal="center" vertical="center"/>
    </xf>
    <xf numFmtId="0" fontId="13" fillId="0" borderId="0" xfId="10" applyFont="1" applyAlignment="1">
      <alignment horizontal="center" vertical="center"/>
    </xf>
    <xf numFmtId="31" fontId="11" fillId="0" borderId="71" xfId="10" applyNumberFormat="1" applyFont="1" applyBorder="1" applyAlignment="1">
      <alignment horizontal="center" vertical="center"/>
    </xf>
    <xf numFmtId="31" fontId="11" fillId="0" borderId="286" xfId="10" applyNumberFormat="1" applyFont="1" applyBorder="1" applyAlignment="1">
      <alignment horizontal="center" vertical="center"/>
    </xf>
    <xf numFmtId="31" fontId="11" fillId="0" borderId="287" xfId="10" applyNumberFormat="1" applyFont="1" applyBorder="1" applyAlignment="1">
      <alignment horizontal="center" vertical="center"/>
    </xf>
    <xf numFmtId="31" fontId="11" fillId="0" borderId="296" xfId="10" applyNumberFormat="1" applyFont="1" applyBorder="1" applyAlignment="1">
      <alignment horizontal="center" vertical="center"/>
    </xf>
    <xf numFmtId="0" fontId="14" fillId="0" borderId="19" xfId="10" applyFont="1" applyBorder="1" applyAlignment="1">
      <alignment horizontal="left" vertical="center" shrinkToFit="1"/>
    </xf>
    <xf numFmtId="0" fontId="2" fillId="0" borderId="0" xfId="10" applyAlignment="1">
      <alignment horizontal="center" vertical="center"/>
    </xf>
    <xf numFmtId="31" fontId="11" fillId="0" borderId="0" xfId="10" applyNumberFormat="1" applyFont="1" applyAlignment="1">
      <alignment horizontal="center" vertical="center"/>
    </xf>
    <xf numFmtId="0" fontId="11" fillId="0" borderId="0" xfId="10" applyFont="1" applyAlignment="1">
      <alignment horizontal="distributed" vertical="center" indent="2"/>
    </xf>
    <xf numFmtId="5" fontId="14" fillId="0" borderId="19" xfId="10" applyNumberFormat="1" applyFont="1" applyBorder="1" applyAlignment="1">
      <alignment horizontal="right" vertical="center"/>
    </xf>
    <xf numFmtId="179" fontId="14" fillId="0" borderId="19" xfId="10" applyNumberFormat="1" applyFont="1" applyBorder="1" applyAlignment="1">
      <alignment horizontal="right" vertical="center"/>
    </xf>
    <xf numFmtId="0" fontId="11" fillId="0" borderId="0" xfId="10" applyFont="1" applyAlignment="1">
      <alignment horizontal="distributed" vertical="center"/>
    </xf>
    <xf numFmtId="0" fontId="2" fillId="0" borderId="0" xfId="10" applyAlignment="1">
      <alignment horizontal="distributed" vertical="center"/>
    </xf>
    <xf numFmtId="0" fontId="2" fillId="0" borderId="0" xfId="10" applyAlignment="1">
      <alignment vertical="center"/>
    </xf>
    <xf numFmtId="0" fontId="11" fillId="0" borderId="0" xfId="10" applyFont="1" applyAlignment="1">
      <alignment horizontal="left" vertical="top" indent="1" shrinkToFit="1"/>
    </xf>
    <xf numFmtId="0" fontId="11" fillId="0" borderId="294" xfId="10" applyFont="1" applyBorder="1" applyAlignment="1">
      <alignment horizontal="center" vertical="center"/>
    </xf>
    <xf numFmtId="0" fontId="11" fillId="0" borderId="292" xfId="10" applyFont="1" applyBorder="1" applyAlignment="1">
      <alignment horizontal="center" vertical="center"/>
    </xf>
    <xf numFmtId="0" fontId="11" fillId="0" borderId="295" xfId="10" applyFont="1" applyBorder="1" applyAlignment="1">
      <alignment horizontal="center" vertical="center"/>
    </xf>
    <xf numFmtId="0" fontId="11" fillId="0" borderId="84" xfId="10" applyFont="1" applyBorder="1" applyAlignment="1">
      <alignment horizontal="center" vertical="center"/>
    </xf>
    <xf numFmtId="0" fontId="15" fillId="0" borderId="285" xfId="10" applyFont="1" applyBorder="1" applyAlignment="1">
      <alignment horizontal="left" vertical="center"/>
    </xf>
    <xf numFmtId="0" fontId="15" fillId="0" borderId="285" xfId="10" applyFont="1" applyBorder="1" applyAlignment="1">
      <alignment vertical="center"/>
    </xf>
    <xf numFmtId="0" fontId="15" fillId="0" borderId="285" xfId="10" applyFont="1" applyBorder="1" applyAlignment="1">
      <alignment vertical="center" shrinkToFit="1"/>
    </xf>
    <xf numFmtId="0" fontId="15" fillId="0" borderId="286" xfId="10" applyFont="1" applyBorder="1" applyAlignment="1">
      <alignment vertical="center" shrinkToFit="1"/>
    </xf>
    <xf numFmtId="0" fontId="15" fillId="0" borderId="0" xfId="10" applyFont="1" applyAlignment="1">
      <alignment vertical="center"/>
    </xf>
    <xf numFmtId="5" fontId="15" fillId="0" borderId="220" xfId="10" applyNumberFormat="1" applyFont="1" applyBorder="1" applyAlignment="1">
      <alignment horizontal="right" vertical="center"/>
    </xf>
    <xf numFmtId="5" fontId="15" fillId="0" borderId="91" xfId="10" applyNumberFormat="1" applyFont="1" applyBorder="1" applyAlignment="1">
      <alignment horizontal="right" vertical="center"/>
    </xf>
    <xf numFmtId="5" fontId="15" fillId="0" borderId="292" xfId="10" applyNumberFormat="1" applyFont="1" applyBorder="1" applyAlignment="1">
      <alignment horizontal="right" vertical="center"/>
    </xf>
    <xf numFmtId="5" fontId="11" fillId="0" borderId="0" xfId="10" applyNumberFormat="1" applyFont="1" applyAlignment="1">
      <alignment horizontal="right" vertical="center"/>
    </xf>
  </cellXfs>
  <cellStyles count="18">
    <cellStyle name="ハイパーリンク" xfId="1" builtinId="8"/>
    <cellStyle name="ハイパーリンク 2" xfId="2" xr:uid="{00000000-0005-0000-0000-000001000000}"/>
    <cellStyle name="桁区切り 2" xfId="3" xr:uid="{00000000-0005-0000-0000-000002000000}"/>
    <cellStyle name="桁区切り 3" xfId="15" xr:uid="{00000000-0005-0000-0000-000003000000}"/>
    <cellStyle name="標準" xfId="0" builtinId="0"/>
    <cellStyle name="標準 2" xfId="4" xr:uid="{00000000-0005-0000-0000-000005000000}"/>
    <cellStyle name="標準 3" xfId="5" xr:uid="{00000000-0005-0000-0000-000006000000}"/>
    <cellStyle name="標準 4" xfId="6" xr:uid="{00000000-0005-0000-0000-000007000000}"/>
    <cellStyle name="標準 5" xfId="7" xr:uid="{00000000-0005-0000-0000-000008000000}"/>
    <cellStyle name="標準 6" xfId="8" xr:uid="{00000000-0005-0000-0000-000009000000}"/>
    <cellStyle name="標準 7" xfId="14" xr:uid="{00000000-0005-0000-0000-00000A000000}"/>
    <cellStyle name="標準 8" xfId="16" xr:uid="{C1858234-9C3C-4FBD-B78B-72D188D8B4D8}"/>
    <cellStyle name="標準 9" xfId="17" xr:uid="{2BE2DF82-40C3-4E4E-BB27-8131659F0E72}"/>
    <cellStyle name="標準_ディーゼル車" xfId="9" xr:uid="{00000000-0005-0000-0000-00000B000000}"/>
    <cellStyle name="標準_現場代理人及び主任技術者等通知書（表・裏）着手・完了・検査・請求書・工程表" xfId="10" xr:uid="{00000000-0005-0000-0000-00000C000000}"/>
    <cellStyle name="標準_現場代理人及び主任技術者等通知書（表・裏）着手・完了・検査・請求書・工程表_半年工程表" xfId="11" xr:uid="{00000000-0005-0000-0000-00000D000000}"/>
    <cellStyle name="標準_請負者　提出書類" xfId="12" xr:uid="{00000000-0005-0000-0000-00000E000000}"/>
    <cellStyle name="標準_請負者提出　書式" xfId="13" xr:uid="{00000000-0005-0000-0000-00000F000000}"/>
  </cellStyles>
  <dxfs count="17">
    <dxf>
      <font>
        <color theme="0"/>
      </font>
    </dxf>
    <dxf>
      <font>
        <color theme="0"/>
      </font>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99CCFF"/>
      <color rgb="FF0000FF"/>
      <color rgb="FFCCFFCC"/>
      <color rgb="FF99FFCC"/>
      <color rgb="FFFFFF99"/>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C$19"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checked="Checked"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266700</xdr:colOff>
      <xdr:row>34</xdr:row>
      <xdr:rowOff>28575</xdr:rowOff>
    </xdr:from>
    <xdr:to>
      <xdr:col>3</xdr:col>
      <xdr:colOff>9525</xdr:colOff>
      <xdr:row>43</xdr:row>
      <xdr:rowOff>9525</xdr:rowOff>
    </xdr:to>
    <xdr:grpSp>
      <xdr:nvGrpSpPr>
        <xdr:cNvPr id="313661" name="グループ化 3">
          <a:extLst>
            <a:ext uri="{FF2B5EF4-FFF2-40B4-BE49-F238E27FC236}">
              <a16:creationId xmlns:a16="http://schemas.microsoft.com/office/drawing/2014/main" id="{00000000-0008-0000-0000-00003DC90400}"/>
            </a:ext>
          </a:extLst>
        </xdr:cNvPr>
        <xdr:cNvGrpSpPr>
          <a:grpSpLocks/>
        </xdr:cNvGrpSpPr>
      </xdr:nvGrpSpPr>
      <xdr:grpSpPr bwMode="auto">
        <a:xfrm>
          <a:off x="770965" y="6057340"/>
          <a:ext cx="1289236" cy="1594597"/>
          <a:chOff x="7093323" y="5894294"/>
          <a:chExt cx="1299882" cy="1524000"/>
        </a:xfrm>
      </xdr:grpSpPr>
      <xdr:sp macro="" textlink="">
        <xdr:nvSpPr>
          <xdr:cNvPr id="313840" name="メモ 2">
            <a:extLst>
              <a:ext uri="{FF2B5EF4-FFF2-40B4-BE49-F238E27FC236}">
                <a16:creationId xmlns:a16="http://schemas.microsoft.com/office/drawing/2014/main" id="{00000000-0008-0000-0000-0000F0C90400}"/>
              </a:ext>
            </a:extLst>
          </xdr:cNvPr>
          <xdr:cNvSpPr>
            <a:spLocks noChangeArrowheads="1"/>
          </xdr:cNvSpPr>
        </xdr:nvSpPr>
        <xdr:spPr bwMode="auto">
          <a:xfrm>
            <a:off x="7093323" y="5894294"/>
            <a:ext cx="1299882" cy="1524000"/>
          </a:xfrm>
          <a:prstGeom prst="foldedCorner">
            <a:avLst>
              <a:gd name="adj" fmla="val 16667"/>
            </a:avLst>
          </a:prstGeom>
          <a:solidFill>
            <a:srgbClr val="FFFFB7"/>
          </a:solidFill>
          <a:ln w="9525" algn="ctr">
            <a:solidFill>
              <a:srgbClr val="000000"/>
            </a:solidFill>
            <a:round/>
            <a:headEnd/>
            <a:tailEnd/>
          </a:ln>
        </xdr:spPr>
      </xdr:sp>
      <xdr:pic>
        <xdr:nvPicPr>
          <xdr:cNvPr id="313841" name="図 372">
            <a:extLst>
              <a:ext uri="{FF2B5EF4-FFF2-40B4-BE49-F238E27FC236}">
                <a16:creationId xmlns:a16="http://schemas.microsoft.com/office/drawing/2014/main" id="{00000000-0008-0000-0000-0000F1C904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59997" y="5983942"/>
            <a:ext cx="959224" cy="12528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578570</xdr:colOff>
      <xdr:row>5</xdr:row>
      <xdr:rowOff>33618</xdr:rowOff>
    </xdr:from>
    <xdr:to>
      <xdr:col>7</xdr:col>
      <xdr:colOff>466511</xdr:colOff>
      <xdr:row>14</xdr:row>
      <xdr:rowOff>145676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1082835" y="930089"/>
          <a:ext cx="4370294" cy="1658469"/>
        </a:xfrm>
        <a:prstGeom prst="rect">
          <a:avLst/>
        </a:prstGeom>
        <a:solidFill>
          <a:srgbClr val="99FFCC"/>
        </a:solidFill>
        <a:ln w="9525" cap="flat" cmpd="sng" algn="ctr">
          <a:noFill/>
          <a:prstDash val="solid"/>
          <a:round/>
          <a:headEnd type="none" w="med" len="med"/>
          <a:tailEnd type="none" w="med" len="med"/>
        </a:ln>
        <a:effectLst/>
        <a:scene3d>
          <a:camera prst="orthographicFront"/>
          <a:lightRig rig="threePt" dir="t">
            <a:rot lat="0" lon="0" rev="2700000"/>
          </a:lightRig>
        </a:scene3d>
        <a:sp3d extrusionH="635000" prstMaterial="metal">
          <a:bevelT w="254000"/>
          <a:bevelB/>
          <a:extrusionClr>
            <a:schemeClr val="bg1"/>
          </a:extrusionClr>
          <a:contourClr>
            <a:schemeClr val="bg1"/>
          </a:contourClr>
        </a:sp3d>
        <a:extLst>
          <a:ext uri="{53640926-AAD7-44D8-BBD7-CCE9431645EC}">
            <a14:shadowObscured xmlns:a14="http://schemas.microsoft.com/office/drawing/2010/main" val="1"/>
          </a:ext>
        </a:extLst>
      </xdr:spPr>
      <xdr:txBody>
        <a:bodyPr vertOverflow="clip" horzOverflow="clip" wrap="square" lIns="18288" tIns="0" rIns="0" bIns="0" rtlCol="0" anchor="ctr" upright="1">
          <a:sp3d extrusionH="57150" contourW="6350">
            <a:bevelT w="38100" h="38100"/>
            <a:contourClr>
              <a:schemeClr val="bg1">
                <a:lumMod val="85000"/>
              </a:schemeClr>
            </a:contourClr>
          </a:sp3d>
        </a:bodyPr>
        <a:lstStyle/>
        <a:p>
          <a:pPr algn="ctr">
            <a:lnSpc>
              <a:spcPts val="3800"/>
            </a:lnSpc>
          </a:pPr>
          <a:r>
            <a:rPr kumimoji="1" lang="ja-JP" altLang="en-US" sz="2800" b="1">
              <a:solidFill>
                <a:srgbClr val="0000FF"/>
              </a:solidFill>
              <a:latin typeface="Meiryo UI" panose="020B0604030504040204" pitchFamily="50" charset="-128"/>
              <a:ea typeface="Meiryo UI" panose="020B0604030504040204" pitchFamily="50" charset="-128"/>
              <a:cs typeface="Meiryo UI" panose="020B0604030504040204" pitchFamily="50" charset="-128"/>
            </a:rPr>
            <a:t>業務委託受託者提出書類</a:t>
          </a:r>
          <a:endParaRPr kumimoji="1" lang="en-US" altLang="ja-JP" sz="2800" b="1">
            <a:solidFill>
              <a:srgbClr val="0000FF"/>
            </a:solidFill>
            <a:latin typeface="Meiryo UI" panose="020B0604030504040204" pitchFamily="50" charset="-128"/>
            <a:ea typeface="Meiryo UI" panose="020B0604030504040204" pitchFamily="50" charset="-128"/>
            <a:cs typeface="Meiryo UI" panose="020B0604030504040204" pitchFamily="50" charset="-128"/>
          </a:endParaRPr>
        </a:p>
        <a:p>
          <a:pPr algn="ctr">
            <a:lnSpc>
              <a:spcPts val="3700"/>
            </a:lnSpc>
          </a:pPr>
          <a:r>
            <a:rPr kumimoji="1" lang="en-US" altLang="ja-JP" sz="2800" b="1">
              <a:solidFill>
                <a:srgbClr val="0000FF"/>
              </a:solidFill>
              <a:latin typeface="Meiryo UI" panose="020B0604030504040204" pitchFamily="50" charset="-128"/>
              <a:ea typeface="Meiryo UI" panose="020B0604030504040204" pitchFamily="50" charset="-128"/>
              <a:cs typeface="Meiryo UI" panose="020B0604030504040204" pitchFamily="50" charset="-128"/>
            </a:rPr>
            <a:t>ver.25-001</a:t>
          </a:r>
        </a:p>
      </xdr:txBody>
    </xdr:sp>
    <xdr:clientData/>
  </xdr:twoCellAnchor>
  <xdr:twoCellAnchor>
    <xdr:from>
      <xdr:col>2</xdr:col>
      <xdr:colOff>756160</xdr:colOff>
      <xdr:row>45</xdr:row>
      <xdr:rowOff>2441</xdr:rowOff>
    </xdr:from>
    <xdr:to>
      <xdr:col>6</xdr:col>
      <xdr:colOff>139835</xdr:colOff>
      <xdr:row>47</xdr:row>
      <xdr:rowOff>69677</xdr:rowOff>
    </xdr:to>
    <xdr:sp macro="" textlink="">
      <xdr:nvSpPr>
        <xdr:cNvPr id="192" name="正方形/長方形 191">
          <a:extLst>
            <a:ext uri="{FF2B5EF4-FFF2-40B4-BE49-F238E27FC236}">
              <a16:creationId xmlns:a16="http://schemas.microsoft.com/office/drawing/2014/main" id="{00000000-0008-0000-0000-0000C0000000}"/>
            </a:ext>
          </a:extLst>
        </xdr:cNvPr>
        <xdr:cNvSpPr/>
      </xdr:nvSpPr>
      <xdr:spPr bwMode="auto">
        <a:xfrm>
          <a:off x="2033631" y="7824147"/>
          <a:ext cx="2476498" cy="425824"/>
        </a:xfrm>
        <a:prstGeom prst="rect">
          <a:avLst/>
        </a:prstGeom>
        <a:solidFill>
          <a:schemeClr val="accent1">
            <a:lumMod val="75000"/>
          </a:schemeClr>
        </a:solidFill>
        <a:ln w="9525" cap="flat" cmpd="sng" algn="ctr">
          <a:noFill/>
          <a:prstDash val="solid"/>
          <a:round/>
          <a:headEnd type="none" w="med" len="med"/>
          <a:tailEnd type="none" w="med" len="med"/>
        </a:ln>
        <a:effectLst/>
        <a:scene3d>
          <a:camera prst="orthographicFront"/>
          <a:lightRig rig="threePt" dir="t">
            <a:rot lat="0" lon="0" rev="2700000"/>
          </a:lightRig>
        </a:scene3d>
        <a:sp3d extrusionH="635000" prstMaterial="metal">
          <a:bevelT w="88900" h="50800"/>
          <a:bevelB/>
          <a:extrusionClr>
            <a:schemeClr val="bg1"/>
          </a:extrusionClr>
          <a:contourClr>
            <a:schemeClr val="bg1"/>
          </a:contourClr>
        </a:sp3d>
        <a:extLst>
          <a:ext uri="{53640926-AAD7-44D8-BBD7-CCE9431645EC}">
            <a14:shadowObscured xmlns:a14="http://schemas.microsoft.com/office/drawing/2010/main" val="1"/>
          </a:ext>
        </a:extLst>
      </xdr:spPr>
      <xdr:txBody>
        <a:bodyPr vertOverflow="clip" horzOverflow="clip" wrap="square" lIns="18288" tIns="0" rIns="0" bIns="0" rtlCol="0" anchor="ctr" upright="1">
          <a:sp3d extrusionH="57150" contourW="6350" prstMaterial="metal">
            <a:bevelT w="38100" h="38100"/>
            <a:extrusionClr>
              <a:schemeClr val="bg1">
                <a:lumMod val="50000"/>
              </a:schemeClr>
            </a:extrusionClr>
            <a:contourClr>
              <a:schemeClr val="bg1">
                <a:lumMod val="50000"/>
              </a:schemeClr>
            </a:contourClr>
          </a:sp3d>
        </a:bodyPr>
        <a:lstStyle/>
        <a:p>
          <a:pPr algn="ctr"/>
          <a:r>
            <a:rPr kumimoji="1" lang="ja-JP" altLang="en-US" sz="1800" b="1">
              <a:ln>
                <a:solidFill>
                  <a:schemeClr val="bg1"/>
                </a:solidFill>
              </a:ln>
              <a:solidFill>
                <a:schemeClr val="bg1"/>
              </a:solidFill>
              <a:effectLst>
                <a:glow>
                  <a:schemeClr val="bg1">
                    <a:alpha val="40000"/>
                  </a:schemeClr>
                </a:glow>
              </a:effectLst>
              <a:latin typeface="Meiryo UI" panose="020B0604030504040204" pitchFamily="50" charset="-128"/>
              <a:ea typeface="Meiryo UI" panose="020B0604030504040204" pitchFamily="50" charset="-128"/>
              <a:cs typeface="Meiryo UI" panose="020B0604030504040204" pitchFamily="50" charset="-128"/>
            </a:rPr>
            <a:t>町田市財務部営繕課</a:t>
          </a:r>
        </a:p>
      </xdr:txBody>
    </xdr:sp>
    <xdr:clientData/>
  </xdr:twoCellAnchor>
  <xdr:twoCellAnchor>
    <xdr:from>
      <xdr:col>1</xdr:col>
      <xdr:colOff>23390</xdr:colOff>
      <xdr:row>15</xdr:row>
      <xdr:rowOff>22412</xdr:rowOff>
    </xdr:from>
    <xdr:to>
      <xdr:col>2</xdr:col>
      <xdr:colOff>718153</xdr:colOff>
      <xdr:row>16</xdr:row>
      <xdr:rowOff>154935</xdr:rowOff>
    </xdr:to>
    <xdr:sp macro="" textlink="">
      <xdr:nvSpPr>
        <xdr:cNvPr id="193" name="正方形/長方形 192">
          <a:extLst>
            <a:ext uri="{FF2B5EF4-FFF2-40B4-BE49-F238E27FC236}">
              <a16:creationId xmlns:a16="http://schemas.microsoft.com/office/drawing/2014/main" id="{00000000-0008-0000-0000-0000C1000000}"/>
            </a:ext>
          </a:extLst>
        </xdr:cNvPr>
        <xdr:cNvSpPr/>
      </xdr:nvSpPr>
      <xdr:spPr bwMode="auto">
        <a:xfrm>
          <a:off x="527655" y="2644588"/>
          <a:ext cx="1467969" cy="311818"/>
        </a:xfrm>
        <a:prstGeom prst="rect">
          <a:avLst/>
        </a:prstGeom>
        <a:solidFill>
          <a:schemeClr val="accent3">
            <a:lumMod val="40000"/>
            <a:lumOff val="60000"/>
          </a:schemeClr>
        </a:solidFill>
        <a:ln w="9525" cap="flat" cmpd="sng" algn="ctr">
          <a:noFill/>
          <a:prstDash val="solid"/>
          <a:round/>
          <a:headEnd type="none" w="med" len="med"/>
          <a:tailEnd type="none" w="med" len="med"/>
        </a:ln>
        <a:effectLst/>
        <a:scene3d>
          <a:camera prst="orthographicFront"/>
          <a:lightRig rig="threePt" dir="t">
            <a:rot lat="0" lon="0" rev="2700000"/>
          </a:lightRig>
        </a:scene3d>
        <a:sp3d extrusionH="635000" prstMaterial="metal">
          <a:bevelT w="63500"/>
          <a:bevelB/>
          <a:extrusionClr>
            <a:schemeClr val="bg1"/>
          </a:extrusionClr>
          <a:contourClr>
            <a:schemeClr val="bg1"/>
          </a:contourClr>
        </a:sp3d>
        <a:extLst>
          <a:ext uri="{53640926-AAD7-44D8-BBD7-CCE9431645EC}">
            <a14:shadowObscured xmlns:a14="http://schemas.microsoft.com/office/drawing/2010/main" val="1"/>
          </a:ext>
        </a:extLst>
      </xdr:spPr>
      <xdr:txBody>
        <a:bodyPr vertOverflow="clip" horzOverflow="clip" wrap="square" lIns="18288" tIns="0" rIns="0" bIns="0" rtlCol="0" anchor="ctr" upright="1">
          <a:sp3d extrusionH="57150" contourW="6350">
            <a:bevelT w="38100" h="38100"/>
            <a:contourClr>
              <a:schemeClr val="bg1">
                <a:lumMod val="85000"/>
              </a:schemeClr>
            </a:contourClr>
          </a:sp3d>
        </a:bodyPr>
        <a:lstStyle/>
        <a:p>
          <a:pPr lvl="0" algn="ctr">
            <a:lnSpc>
              <a:spcPts val="2400"/>
            </a:lnSpc>
          </a:pPr>
          <a:r>
            <a:rPr kumimoji="1" lang="ja-JP" altLang="en-US"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rPr>
            <a:t>お問い合わせ先</a:t>
          </a:r>
          <a:endParaRPr kumimoji="1" lang="en-US" altLang="ja-JP" sz="1400" b="1">
            <a:solidFill>
              <a:sysClr val="windowText" lastClr="000000"/>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3</xdr:col>
      <xdr:colOff>666750</xdr:colOff>
      <xdr:row>35</xdr:row>
      <xdr:rowOff>0</xdr:rowOff>
    </xdr:from>
    <xdr:to>
      <xdr:col>5</xdr:col>
      <xdr:colOff>295275</xdr:colOff>
      <xdr:row>42</xdr:row>
      <xdr:rowOff>133350</xdr:rowOff>
    </xdr:to>
    <xdr:grpSp>
      <xdr:nvGrpSpPr>
        <xdr:cNvPr id="313665" name="グループ化 4">
          <a:extLst>
            <a:ext uri="{FF2B5EF4-FFF2-40B4-BE49-F238E27FC236}">
              <a16:creationId xmlns:a16="http://schemas.microsoft.com/office/drawing/2014/main" id="{00000000-0008-0000-0000-000041C90400}"/>
            </a:ext>
          </a:extLst>
        </xdr:cNvPr>
        <xdr:cNvGrpSpPr>
          <a:grpSpLocks/>
        </xdr:cNvGrpSpPr>
      </xdr:nvGrpSpPr>
      <xdr:grpSpPr bwMode="auto">
        <a:xfrm rot="-714083">
          <a:off x="2717426" y="6208059"/>
          <a:ext cx="1174937" cy="1388409"/>
          <a:chOff x="6788943" y="1397697"/>
          <a:chExt cx="1181099" cy="1315572"/>
        </a:xfrm>
      </xdr:grpSpPr>
      <xdr:sp macro="" textlink="">
        <xdr:nvSpPr>
          <xdr:cNvPr id="313735" name="メモ 195">
            <a:extLst>
              <a:ext uri="{FF2B5EF4-FFF2-40B4-BE49-F238E27FC236}">
                <a16:creationId xmlns:a16="http://schemas.microsoft.com/office/drawing/2014/main" id="{00000000-0008-0000-0000-000087C90400}"/>
              </a:ext>
            </a:extLst>
          </xdr:cNvPr>
          <xdr:cNvSpPr>
            <a:spLocks noChangeArrowheads="1"/>
          </xdr:cNvSpPr>
        </xdr:nvSpPr>
        <xdr:spPr bwMode="auto">
          <a:xfrm>
            <a:off x="6788943" y="1397697"/>
            <a:ext cx="1181099" cy="1315572"/>
          </a:xfrm>
          <a:prstGeom prst="foldedCorner">
            <a:avLst>
              <a:gd name="adj" fmla="val 16667"/>
            </a:avLst>
          </a:prstGeom>
          <a:solidFill>
            <a:srgbClr val="FDCFCF"/>
          </a:solidFill>
          <a:ln w="9525" algn="ctr">
            <a:solidFill>
              <a:srgbClr val="000000"/>
            </a:solidFill>
            <a:round/>
            <a:headEnd/>
            <a:tailEnd/>
          </a:ln>
        </xdr:spPr>
      </xdr:sp>
      <xdr:grpSp>
        <xdr:nvGrpSpPr>
          <xdr:cNvPr id="313736" name="Group 333">
            <a:extLst>
              <a:ext uri="{FF2B5EF4-FFF2-40B4-BE49-F238E27FC236}">
                <a16:creationId xmlns:a16="http://schemas.microsoft.com/office/drawing/2014/main" id="{00000000-0008-0000-0000-000088C90400}"/>
              </a:ext>
            </a:extLst>
          </xdr:cNvPr>
          <xdr:cNvGrpSpPr>
            <a:grpSpLocks/>
          </xdr:cNvGrpSpPr>
        </xdr:nvGrpSpPr>
        <xdr:grpSpPr bwMode="auto">
          <a:xfrm>
            <a:off x="6891618" y="1624853"/>
            <a:ext cx="890867" cy="960905"/>
            <a:chOff x="5569" y="3838"/>
            <a:chExt cx="563" cy="653"/>
          </a:xfrm>
        </xdr:grpSpPr>
        <xdr:sp macro="" textlink="">
          <xdr:nvSpPr>
            <xdr:cNvPr id="313737" name="AutoShape 58">
              <a:extLst>
                <a:ext uri="{FF2B5EF4-FFF2-40B4-BE49-F238E27FC236}">
                  <a16:creationId xmlns:a16="http://schemas.microsoft.com/office/drawing/2014/main" id="{00000000-0008-0000-0000-000089C90400}"/>
                </a:ext>
              </a:extLst>
            </xdr:cNvPr>
            <xdr:cNvSpPr>
              <a:spLocks noChangeAspect="1" noChangeArrowheads="1" noTextEdit="1"/>
            </xdr:cNvSpPr>
          </xdr:nvSpPr>
          <xdr:spPr bwMode="auto">
            <a:xfrm>
              <a:off x="5569" y="3838"/>
              <a:ext cx="563" cy="6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13738" name="Oval 60">
              <a:extLst>
                <a:ext uri="{FF2B5EF4-FFF2-40B4-BE49-F238E27FC236}">
                  <a16:creationId xmlns:a16="http://schemas.microsoft.com/office/drawing/2014/main" id="{00000000-0008-0000-0000-00008AC90400}"/>
                </a:ext>
              </a:extLst>
            </xdr:cNvPr>
            <xdr:cNvSpPr>
              <a:spLocks noChangeArrowheads="1"/>
            </xdr:cNvSpPr>
          </xdr:nvSpPr>
          <xdr:spPr bwMode="auto">
            <a:xfrm>
              <a:off x="5760" y="3838"/>
              <a:ext cx="366" cy="292"/>
            </a:xfrm>
            <a:prstGeom prst="ellipse">
              <a:avLst/>
            </a:prstGeom>
            <a:solidFill>
              <a:srgbClr val="FFFF00"/>
            </a:solidFill>
            <a:ln>
              <a:noFill/>
            </a:ln>
            <a:extLst>
              <a:ext uri="{91240B29-F687-4F45-9708-019B960494DF}">
                <a14:hiddenLine xmlns:a14="http://schemas.microsoft.com/office/drawing/2010/main" w="0">
                  <a:solidFill>
                    <a:srgbClr val="000000"/>
                  </a:solidFill>
                  <a:round/>
                  <a:headEnd/>
                  <a:tailEnd/>
                </a14:hiddenLine>
              </a:ext>
            </a:extLst>
          </xdr:spPr>
        </xdr:sp>
        <xdr:sp macro="" textlink="">
          <xdr:nvSpPr>
            <xdr:cNvPr id="313739" name="Freeform 61">
              <a:extLst>
                <a:ext uri="{FF2B5EF4-FFF2-40B4-BE49-F238E27FC236}">
                  <a16:creationId xmlns:a16="http://schemas.microsoft.com/office/drawing/2014/main" id="{00000000-0008-0000-0000-00008BC90400}"/>
                </a:ext>
              </a:extLst>
            </xdr:cNvPr>
            <xdr:cNvSpPr>
              <a:spLocks/>
            </xdr:cNvSpPr>
          </xdr:nvSpPr>
          <xdr:spPr bwMode="auto">
            <a:xfrm>
              <a:off x="5760" y="4000"/>
              <a:ext cx="366" cy="260"/>
            </a:xfrm>
            <a:custGeom>
              <a:avLst/>
              <a:gdLst>
                <a:gd name="T0" fmla="*/ 0 w 366"/>
                <a:gd name="T1" fmla="*/ 0 h 260"/>
                <a:gd name="T2" fmla="*/ 91 w 366"/>
                <a:gd name="T3" fmla="*/ 260 h 260"/>
                <a:gd name="T4" fmla="*/ 274 w 366"/>
                <a:gd name="T5" fmla="*/ 260 h 260"/>
                <a:gd name="T6" fmla="*/ 366 w 366"/>
                <a:gd name="T7" fmla="*/ 0 h 260"/>
                <a:gd name="T8" fmla="*/ 0 w 366"/>
                <a:gd name="T9" fmla="*/ 0 h 26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66" h="260">
                  <a:moveTo>
                    <a:pt x="0" y="0"/>
                  </a:moveTo>
                  <a:lnTo>
                    <a:pt x="91" y="260"/>
                  </a:lnTo>
                  <a:lnTo>
                    <a:pt x="274" y="260"/>
                  </a:lnTo>
                  <a:lnTo>
                    <a:pt x="366" y="0"/>
                  </a:lnTo>
                  <a:lnTo>
                    <a:pt x="0" y="0"/>
                  </a:lnTo>
                  <a:close/>
                </a:path>
              </a:pathLst>
            </a:cu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13740" name="Group 64">
              <a:extLst>
                <a:ext uri="{FF2B5EF4-FFF2-40B4-BE49-F238E27FC236}">
                  <a16:creationId xmlns:a16="http://schemas.microsoft.com/office/drawing/2014/main" id="{00000000-0008-0000-0000-00008CC90400}"/>
                </a:ext>
              </a:extLst>
            </xdr:cNvPr>
            <xdr:cNvGrpSpPr>
              <a:grpSpLocks/>
            </xdr:cNvGrpSpPr>
          </xdr:nvGrpSpPr>
          <xdr:grpSpPr bwMode="auto">
            <a:xfrm>
              <a:off x="5852" y="4260"/>
              <a:ext cx="183" cy="97"/>
              <a:chOff x="5852" y="4260"/>
              <a:chExt cx="183" cy="97"/>
            </a:xfrm>
          </xdr:grpSpPr>
          <xdr:sp macro="" textlink="">
            <xdr:nvSpPr>
              <xdr:cNvPr id="313838" name="Rectangle 62">
                <a:extLst>
                  <a:ext uri="{FF2B5EF4-FFF2-40B4-BE49-F238E27FC236}">
                    <a16:creationId xmlns:a16="http://schemas.microsoft.com/office/drawing/2014/main" id="{00000000-0008-0000-0000-0000EEC90400}"/>
                  </a:ext>
                </a:extLst>
              </xdr:cNvPr>
              <xdr:cNvSpPr>
                <a:spLocks noChangeArrowheads="1"/>
              </xdr:cNvSpPr>
            </xdr:nvSpPr>
            <xdr:spPr bwMode="auto">
              <a:xfrm>
                <a:off x="5852" y="4260"/>
                <a:ext cx="183" cy="97"/>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839" name="Rectangle 63">
                <a:extLst>
                  <a:ext uri="{FF2B5EF4-FFF2-40B4-BE49-F238E27FC236}">
                    <a16:creationId xmlns:a16="http://schemas.microsoft.com/office/drawing/2014/main" id="{00000000-0008-0000-0000-0000EFC90400}"/>
                  </a:ext>
                </a:extLst>
              </xdr:cNvPr>
              <xdr:cNvSpPr>
                <a:spLocks noChangeArrowheads="1"/>
              </xdr:cNvSpPr>
            </xdr:nvSpPr>
            <xdr:spPr bwMode="auto">
              <a:xfrm>
                <a:off x="5852" y="4260"/>
                <a:ext cx="183" cy="97"/>
              </a:xfrm>
              <a:prstGeom prst="rect">
                <a:avLst/>
              </a:prstGeom>
              <a:noFill/>
              <a:ln w="1587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741" name="Line 65">
              <a:extLst>
                <a:ext uri="{FF2B5EF4-FFF2-40B4-BE49-F238E27FC236}">
                  <a16:creationId xmlns:a16="http://schemas.microsoft.com/office/drawing/2014/main" id="{00000000-0008-0000-0000-00008DC90400}"/>
                </a:ext>
              </a:extLst>
            </xdr:cNvPr>
            <xdr:cNvSpPr>
              <a:spLocks noChangeShapeType="1"/>
            </xdr:cNvSpPr>
          </xdr:nvSpPr>
          <xdr:spPr bwMode="auto">
            <a:xfrm flipH="1">
              <a:off x="5807" y="4357"/>
              <a:ext cx="100" cy="94"/>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42" name="Line 66">
              <a:extLst>
                <a:ext uri="{FF2B5EF4-FFF2-40B4-BE49-F238E27FC236}">
                  <a16:creationId xmlns:a16="http://schemas.microsoft.com/office/drawing/2014/main" id="{00000000-0008-0000-0000-00008EC90400}"/>
                </a:ext>
              </a:extLst>
            </xdr:cNvPr>
            <xdr:cNvSpPr>
              <a:spLocks noChangeShapeType="1"/>
            </xdr:cNvSpPr>
          </xdr:nvSpPr>
          <xdr:spPr bwMode="auto">
            <a:xfrm>
              <a:off x="6006" y="4356"/>
              <a:ext cx="0" cy="115"/>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grpSp>
          <xdr:nvGrpSpPr>
            <xdr:cNvPr id="313743" name="Group 69">
              <a:extLst>
                <a:ext uri="{FF2B5EF4-FFF2-40B4-BE49-F238E27FC236}">
                  <a16:creationId xmlns:a16="http://schemas.microsoft.com/office/drawing/2014/main" id="{00000000-0008-0000-0000-00008FC90400}"/>
                </a:ext>
              </a:extLst>
            </xdr:cNvPr>
            <xdr:cNvGrpSpPr>
              <a:grpSpLocks/>
            </xdr:cNvGrpSpPr>
          </xdr:nvGrpSpPr>
          <xdr:grpSpPr bwMode="auto">
            <a:xfrm>
              <a:off x="5974" y="4451"/>
              <a:ext cx="73" cy="31"/>
              <a:chOff x="5974" y="4451"/>
              <a:chExt cx="73" cy="31"/>
            </a:xfrm>
          </xdr:grpSpPr>
          <xdr:sp macro="" textlink="">
            <xdr:nvSpPr>
              <xdr:cNvPr id="313836" name="Oval 67">
                <a:extLst>
                  <a:ext uri="{FF2B5EF4-FFF2-40B4-BE49-F238E27FC236}">
                    <a16:creationId xmlns:a16="http://schemas.microsoft.com/office/drawing/2014/main" id="{00000000-0008-0000-0000-0000ECC90400}"/>
                  </a:ext>
                </a:extLst>
              </xdr:cNvPr>
              <xdr:cNvSpPr>
                <a:spLocks noChangeArrowheads="1"/>
              </xdr:cNvSpPr>
            </xdr:nvSpPr>
            <xdr:spPr bwMode="auto">
              <a:xfrm>
                <a:off x="5974" y="4451"/>
                <a:ext cx="73" cy="31"/>
              </a:xfrm>
              <a:prstGeom prst="ellipse">
                <a:avLst/>
              </a:prstGeom>
              <a:solidFill>
                <a:srgbClr val="000000"/>
              </a:solidFill>
              <a:ln w="0">
                <a:solidFill>
                  <a:srgbClr val="000000"/>
                </a:solidFill>
                <a:round/>
                <a:headEnd/>
                <a:tailEnd/>
              </a:ln>
            </xdr:spPr>
          </xdr:sp>
          <xdr:sp macro="" textlink="">
            <xdr:nvSpPr>
              <xdr:cNvPr id="313837" name="Oval 68">
                <a:extLst>
                  <a:ext uri="{FF2B5EF4-FFF2-40B4-BE49-F238E27FC236}">
                    <a16:creationId xmlns:a16="http://schemas.microsoft.com/office/drawing/2014/main" id="{00000000-0008-0000-0000-0000EDC90400}"/>
                  </a:ext>
                </a:extLst>
              </xdr:cNvPr>
              <xdr:cNvSpPr>
                <a:spLocks noChangeArrowheads="1"/>
              </xdr:cNvSpPr>
            </xdr:nvSpPr>
            <xdr:spPr bwMode="auto">
              <a:xfrm>
                <a:off x="5974"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44" name="Group 72">
              <a:extLst>
                <a:ext uri="{FF2B5EF4-FFF2-40B4-BE49-F238E27FC236}">
                  <a16:creationId xmlns:a16="http://schemas.microsoft.com/office/drawing/2014/main" id="{00000000-0008-0000-0000-000090C90400}"/>
                </a:ext>
              </a:extLst>
            </xdr:cNvPr>
            <xdr:cNvGrpSpPr>
              <a:grpSpLocks/>
            </xdr:cNvGrpSpPr>
          </xdr:nvGrpSpPr>
          <xdr:grpSpPr bwMode="auto">
            <a:xfrm>
              <a:off x="5765" y="4451"/>
              <a:ext cx="73" cy="31"/>
              <a:chOff x="5765" y="4451"/>
              <a:chExt cx="73" cy="31"/>
            </a:xfrm>
          </xdr:grpSpPr>
          <xdr:sp macro="" textlink="">
            <xdr:nvSpPr>
              <xdr:cNvPr id="313834" name="Oval 70">
                <a:extLst>
                  <a:ext uri="{FF2B5EF4-FFF2-40B4-BE49-F238E27FC236}">
                    <a16:creationId xmlns:a16="http://schemas.microsoft.com/office/drawing/2014/main" id="{00000000-0008-0000-0000-0000EAC90400}"/>
                  </a:ext>
                </a:extLst>
              </xdr:cNvPr>
              <xdr:cNvSpPr>
                <a:spLocks noChangeArrowheads="1"/>
              </xdr:cNvSpPr>
            </xdr:nvSpPr>
            <xdr:spPr bwMode="auto">
              <a:xfrm>
                <a:off x="5765" y="4451"/>
                <a:ext cx="73" cy="31"/>
              </a:xfrm>
              <a:prstGeom prst="ellipse">
                <a:avLst/>
              </a:prstGeom>
              <a:solidFill>
                <a:srgbClr val="000000"/>
              </a:solidFill>
              <a:ln w="0">
                <a:solidFill>
                  <a:srgbClr val="000000"/>
                </a:solidFill>
                <a:round/>
                <a:headEnd/>
                <a:tailEnd/>
              </a:ln>
            </xdr:spPr>
          </xdr:sp>
          <xdr:sp macro="" textlink="">
            <xdr:nvSpPr>
              <xdr:cNvPr id="313835" name="Oval 71">
                <a:extLst>
                  <a:ext uri="{FF2B5EF4-FFF2-40B4-BE49-F238E27FC236}">
                    <a16:creationId xmlns:a16="http://schemas.microsoft.com/office/drawing/2014/main" id="{00000000-0008-0000-0000-0000EBC90400}"/>
                  </a:ext>
                </a:extLst>
              </xdr:cNvPr>
              <xdr:cNvSpPr>
                <a:spLocks noChangeArrowheads="1"/>
              </xdr:cNvSpPr>
            </xdr:nvSpPr>
            <xdr:spPr bwMode="auto">
              <a:xfrm>
                <a:off x="5765"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45" name="Group 86">
              <a:extLst>
                <a:ext uri="{FF2B5EF4-FFF2-40B4-BE49-F238E27FC236}">
                  <a16:creationId xmlns:a16="http://schemas.microsoft.com/office/drawing/2014/main" id="{00000000-0008-0000-0000-000091C90400}"/>
                </a:ext>
              </a:extLst>
            </xdr:cNvPr>
            <xdr:cNvGrpSpPr>
              <a:grpSpLocks/>
            </xdr:cNvGrpSpPr>
          </xdr:nvGrpSpPr>
          <xdr:grpSpPr bwMode="auto">
            <a:xfrm>
              <a:off x="5942" y="3967"/>
              <a:ext cx="74" cy="98"/>
              <a:chOff x="5942" y="3967"/>
              <a:chExt cx="74" cy="98"/>
            </a:xfrm>
          </xdr:grpSpPr>
          <xdr:grpSp>
            <xdr:nvGrpSpPr>
              <xdr:cNvPr id="313828" name="Group 82">
                <a:extLst>
                  <a:ext uri="{FF2B5EF4-FFF2-40B4-BE49-F238E27FC236}">
                    <a16:creationId xmlns:a16="http://schemas.microsoft.com/office/drawing/2014/main" id="{00000000-0008-0000-0000-0000E4C90400}"/>
                  </a:ext>
                </a:extLst>
              </xdr:cNvPr>
              <xdr:cNvGrpSpPr>
                <a:grpSpLocks/>
              </xdr:cNvGrpSpPr>
            </xdr:nvGrpSpPr>
            <xdr:grpSpPr bwMode="auto">
              <a:xfrm>
                <a:off x="5942" y="3967"/>
                <a:ext cx="74" cy="98"/>
                <a:chOff x="5942" y="3967"/>
                <a:chExt cx="74" cy="98"/>
              </a:xfrm>
            </xdr:grpSpPr>
            <xdr:sp macro="" textlink="">
              <xdr:nvSpPr>
                <xdr:cNvPr id="313832" name="Oval 80">
                  <a:extLst>
                    <a:ext uri="{FF2B5EF4-FFF2-40B4-BE49-F238E27FC236}">
                      <a16:creationId xmlns:a16="http://schemas.microsoft.com/office/drawing/2014/main" id="{00000000-0008-0000-0000-0000E8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833" name="Oval 81">
                  <a:extLst>
                    <a:ext uri="{FF2B5EF4-FFF2-40B4-BE49-F238E27FC236}">
                      <a16:creationId xmlns:a16="http://schemas.microsoft.com/office/drawing/2014/main" id="{00000000-0008-0000-0000-0000E9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829" name="Group 85">
                <a:extLst>
                  <a:ext uri="{FF2B5EF4-FFF2-40B4-BE49-F238E27FC236}">
                    <a16:creationId xmlns:a16="http://schemas.microsoft.com/office/drawing/2014/main" id="{00000000-0008-0000-0000-0000E5C90400}"/>
                  </a:ext>
                </a:extLst>
              </xdr:cNvPr>
              <xdr:cNvGrpSpPr>
                <a:grpSpLocks/>
              </xdr:cNvGrpSpPr>
            </xdr:nvGrpSpPr>
            <xdr:grpSpPr bwMode="auto">
              <a:xfrm>
                <a:off x="5943" y="4000"/>
                <a:ext cx="37" cy="33"/>
                <a:chOff x="5943" y="4000"/>
                <a:chExt cx="37" cy="33"/>
              </a:xfrm>
            </xdr:grpSpPr>
            <xdr:sp macro="" textlink="">
              <xdr:nvSpPr>
                <xdr:cNvPr id="313830" name="Oval 83">
                  <a:extLst>
                    <a:ext uri="{FF2B5EF4-FFF2-40B4-BE49-F238E27FC236}">
                      <a16:creationId xmlns:a16="http://schemas.microsoft.com/office/drawing/2014/main" id="{00000000-0008-0000-0000-0000E6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831" name="Oval 84">
                  <a:extLst>
                    <a:ext uri="{FF2B5EF4-FFF2-40B4-BE49-F238E27FC236}">
                      <a16:creationId xmlns:a16="http://schemas.microsoft.com/office/drawing/2014/main" id="{00000000-0008-0000-0000-0000E7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grpSp>
          <xdr:nvGrpSpPr>
            <xdr:cNvPr id="313746" name="Group 89">
              <a:extLst>
                <a:ext uri="{FF2B5EF4-FFF2-40B4-BE49-F238E27FC236}">
                  <a16:creationId xmlns:a16="http://schemas.microsoft.com/office/drawing/2014/main" id="{00000000-0008-0000-0000-000092C90400}"/>
                </a:ext>
              </a:extLst>
            </xdr:cNvPr>
            <xdr:cNvGrpSpPr>
              <a:grpSpLocks/>
            </xdr:cNvGrpSpPr>
          </xdr:nvGrpSpPr>
          <xdr:grpSpPr bwMode="auto">
            <a:xfrm>
              <a:off x="5907" y="4130"/>
              <a:ext cx="71" cy="32"/>
              <a:chOff x="5907" y="4130"/>
              <a:chExt cx="71" cy="32"/>
            </a:xfrm>
          </xdr:grpSpPr>
          <xdr:sp macro="" textlink="">
            <xdr:nvSpPr>
              <xdr:cNvPr id="313826" name="Freeform 87">
                <a:extLst>
                  <a:ext uri="{FF2B5EF4-FFF2-40B4-BE49-F238E27FC236}">
                    <a16:creationId xmlns:a16="http://schemas.microsoft.com/office/drawing/2014/main" id="{00000000-0008-0000-0000-0000E2C90400}"/>
                  </a:ext>
                </a:extLst>
              </xdr:cNvPr>
              <xdr:cNvSpPr>
                <a:spLocks/>
              </xdr:cNvSpPr>
            </xdr:nvSpPr>
            <xdr:spPr bwMode="auto">
              <a:xfrm>
                <a:off x="5907" y="4130"/>
                <a:ext cx="71" cy="32"/>
              </a:xfrm>
              <a:custGeom>
                <a:avLst/>
                <a:gdLst>
                  <a:gd name="T0" fmla="*/ 0 w 412"/>
                  <a:gd name="T1" fmla="*/ 0 h 183"/>
                  <a:gd name="T2" fmla="*/ 0 w 412"/>
                  <a:gd name="T3" fmla="*/ 0 h 183"/>
                  <a:gd name="T4" fmla="*/ 0 w 412"/>
                  <a:gd name="T5" fmla="*/ 0 h 183"/>
                  <a:gd name="T6" fmla="*/ 0 w 412"/>
                  <a:gd name="T7" fmla="*/ 0 h 183"/>
                  <a:gd name="T8" fmla="*/ 0 w 412"/>
                  <a:gd name="T9" fmla="*/ 0 h 18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12" h="183">
                    <a:moveTo>
                      <a:pt x="0" y="0"/>
                    </a:moveTo>
                    <a:cubicBezTo>
                      <a:pt x="0" y="101"/>
                      <a:pt x="92" y="183"/>
                      <a:pt x="206" y="183"/>
                    </a:cubicBezTo>
                    <a:cubicBezTo>
                      <a:pt x="320" y="183"/>
                      <a:pt x="412" y="101"/>
                      <a:pt x="412" y="0"/>
                    </a:cubicBezTo>
                    <a:cubicBezTo>
                      <a:pt x="364" y="58"/>
                      <a:pt x="287" y="92"/>
                      <a:pt x="206" y="92"/>
                    </a:cubicBezTo>
                    <a:cubicBezTo>
                      <a:pt x="125" y="92"/>
                      <a:pt x="48" y="58"/>
                      <a:pt x="0" y="0"/>
                    </a:cubicBezTo>
                  </a:path>
                </a:pathLst>
              </a:custGeom>
              <a:solidFill>
                <a:srgbClr val="FF99CC"/>
              </a:solidFill>
              <a:ln w="0">
                <a:solidFill>
                  <a:srgbClr val="000000"/>
                </a:solidFill>
                <a:prstDash val="solid"/>
                <a:round/>
                <a:headEnd/>
                <a:tailEnd/>
              </a:ln>
            </xdr:spPr>
          </xdr:sp>
          <xdr:sp macro="" textlink="">
            <xdr:nvSpPr>
              <xdr:cNvPr id="313827" name="Freeform 88">
                <a:extLst>
                  <a:ext uri="{FF2B5EF4-FFF2-40B4-BE49-F238E27FC236}">
                    <a16:creationId xmlns:a16="http://schemas.microsoft.com/office/drawing/2014/main" id="{00000000-0008-0000-0000-0000E3C90400}"/>
                  </a:ext>
                </a:extLst>
              </xdr:cNvPr>
              <xdr:cNvSpPr>
                <a:spLocks/>
              </xdr:cNvSpPr>
            </xdr:nvSpPr>
            <xdr:spPr bwMode="auto">
              <a:xfrm>
                <a:off x="5907" y="4130"/>
                <a:ext cx="71" cy="32"/>
              </a:xfrm>
              <a:custGeom>
                <a:avLst/>
                <a:gdLst>
                  <a:gd name="T0" fmla="*/ 0 w 71"/>
                  <a:gd name="T1" fmla="*/ 0 h 32"/>
                  <a:gd name="T2" fmla="*/ 35 w 71"/>
                  <a:gd name="T3" fmla="*/ 32 h 32"/>
                  <a:gd name="T4" fmla="*/ 71 w 71"/>
                  <a:gd name="T5" fmla="*/ 0 h 32"/>
                  <a:gd name="T6" fmla="*/ 35 w 71"/>
                  <a:gd name="T7" fmla="*/ 16 h 32"/>
                  <a:gd name="T8" fmla="*/ 0 w 71"/>
                  <a:gd name="T9" fmla="*/ 0 h 3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1" h="32">
                    <a:moveTo>
                      <a:pt x="0" y="0"/>
                    </a:moveTo>
                    <a:cubicBezTo>
                      <a:pt x="0" y="18"/>
                      <a:pt x="16" y="32"/>
                      <a:pt x="35" y="32"/>
                    </a:cubicBezTo>
                    <a:cubicBezTo>
                      <a:pt x="55" y="32"/>
                      <a:pt x="71" y="18"/>
                      <a:pt x="71" y="0"/>
                    </a:cubicBezTo>
                    <a:cubicBezTo>
                      <a:pt x="63" y="10"/>
                      <a:pt x="49" y="16"/>
                      <a:pt x="35" y="16"/>
                    </a:cubicBezTo>
                    <a:cubicBezTo>
                      <a:pt x="21" y="16"/>
                      <a:pt x="8" y="10"/>
                      <a:pt x="0" y="0"/>
                    </a:cubicBezTo>
                  </a:path>
                </a:pathLst>
              </a:custGeom>
              <a:noFill/>
              <a:ln w="6350" cap="rnd">
                <a:solidFill>
                  <a:srgbClr val="F72B09"/>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313747" name="Group 95">
              <a:extLst>
                <a:ext uri="{FF2B5EF4-FFF2-40B4-BE49-F238E27FC236}">
                  <a16:creationId xmlns:a16="http://schemas.microsoft.com/office/drawing/2014/main" id="{00000000-0008-0000-0000-000093C90400}"/>
                </a:ext>
              </a:extLst>
            </xdr:cNvPr>
            <xdr:cNvGrpSpPr>
              <a:grpSpLocks/>
            </xdr:cNvGrpSpPr>
          </xdr:nvGrpSpPr>
          <xdr:grpSpPr bwMode="auto">
            <a:xfrm>
              <a:off x="6011" y="3974"/>
              <a:ext cx="34" cy="26"/>
              <a:chOff x="6011" y="3974"/>
              <a:chExt cx="34" cy="26"/>
            </a:xfrm>
          </xdr:grpSpPr>
          <xdr:sp macro="" textlink="">
            <xdr:nvSpPr>
              <xdr:cNvPr id="313824" name="Freeform 93">
                <a:extLst>
                  <a:ext uri="{FF2B5EF4-FFF2-40B4-BE49-F238E27FC236}">
                    <a16:creationId xmlns:a16="http://schemas.microsoft.com/office/drawing/2014/main" id="{00000000-0008-0000-0000-0000E0C90400}"/>
                  </a:ext>
                </a:extLst>
              </xdr:cNvPr>
              <xdr:cNvSpPr>
                <a:spLocks/>
              </xdr:cNvSpPr>
            </xdr:nvSpPr>
            <xdr:spPr bwMode="auto">
              <a:xfrm>
                <a:off x="6018" y="3988"/>
                <a:ext cx="27" cy="12"/>
              </a:xfrm>
              <a:custGeom>
                <a:avLst/>
                <a:gdLst>
                  <a:gd name="T0" fmla="*/ 0 w 27"/>
                  <a:gd name="T1" fmla="*/ 12 h 12"/>
                  <a:gd name="T2" fmla="*/ 27 w 27"/>
                  <a:gd name="T3" fmla="*/ 0 h 12"/>
                  <a:gd name="T4" fmla="*/ 0 60000 65536"/>
                  <a:gd name="T5" fmla="*/ 0 60000 65536"/>
                </a:gdLst>
                <a:ahLst/>
                <a:cxnLst>
                  <a:cxn ang="T4">
                    <a:pos x="T0" y="T1"/>
                  </a:cxn>
                  <a:cxn ang="T5">
                    <a:pos x="T2" y="T3"/>
                  </a:cxn>
                </a:cxnLst>
                <a:rect l="0" t="0" r="r" b="b"/>
                <a:pathLst>
                  <a:path w="27" h="12">
                    <a:moveTo>
                      <a:pt x="0" y="12"/>
                    </a:moveTo>
                    <a:cubicBezTo>
                      <a:pt x="11" y="12"/>
                      <a:pt x="21" y="8"/>
                      <a:pt x="27"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25" name="Freeform 94">
                <a:extLst>
                  <a:ext uri="{FF2B5EF4-FFF2-40B4-BE49-F238E27FC236}">
                    <a16:creationId xmlns:a16="http://schemas.microsoft.com/office/drawing/2014/main" id="{00000000-0008-0000-0000-0000E1C90400}"/>
                  </a:ext>
                </a:extLst>
              </xdr:cNvPr>
              <xdr:cNvSpPr>
                <a:spLocks/>
              </xdr:cNvSpPr>
            </xdr:nvSpPr>
            <xdr:spPr bwMode="auto">
              <a:xfrm>
                <a:off x="6011" y="3974"/>
                <a:ext cx="28" cy="11"/>
              </a:xfrm>
              <a:custGeom>
                <a:avLst/>
                <a:gdLst>
                  <a:gd name="T0" fmla="*/ 0 w 28"/>
                  <a:gd name="T1" fmla="*/ 11 h 11"/>
                  <a:gd name="T2" fmla="*/ 28 w 28"/>
                  <a:gd name="T3" fmla="*/ 0 h 11"/>
                  <a:gd name="T4" fmla="*/ 0 60000 65536"/>
                  <a:gd name="T5" fmla="*/ 0 60000 65536"/>
                </a:gdLst>
                <a:ahLst/>
                <a:cxnLst>
                  <a:cxn ang="T4">
                    <a:pos x="T0" y="T1"/>
                  </a:cxn>
                  <a:cxn ang="T5">
                    <a:pos x="T2" y="T3"/>
                  </a:cxn>
                </a:cxnLst>
                <a:rect l="0" t="0" r="r" b="b"/>
                <a:pathLst>
                  <a:path w="28" h="11">
                    <a:moveTo>
                      <a:pt x="0" y="11"/>
                    </a:moveTo>
                    <a:cubicBezTo>
                      <a:pt x="11" y="11"/>
                      <a:pt x="21" y="7"/>
                      <a:pt x="28"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48" name="Line 96">
              <a:extLst>
                <a:ext uri="{FF2B5EF4-FFF2-40B4-BE49-F238E27FC236}">
                  <a16:creationId xmlns:a16="http://schemas.microsoft.com/office/drawing/2014/main" id="{00000000-0008-0000-0000-000094C90400}"/>
                </a:ext>
              </a:extLst>
            </xdr:cNvPr>
            <xdr:cNvSpPr>
              <a:spLocks noChangeShapeType="1"/>
            </xdr:cNvSpPr>
          </xdr:nvSpPr>
          <xdr:spPr bwMode="auto">
            <a:xfrm flipH="1">
              <a:off x="5723" y="4296"/>
              <a:ext cx="125"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49" name="Line 97">
              <a:extLst>
                <a:ext uri="{FF2B5EF4-FFF2-40B4-BE49-F238E27FC236}">
                  <a16:creationId xmlns:a16="http://schemas.microsoft.com/office/drawing/2014/main" id="{00000000-0008-0000-0000-000095C90400}"/>
                </a:ext>
              </a:extLst>
            </xdr:cNvPr>
            <xdr:cNvSpPr>
              <a:spLocks noChangeShapeType="1"/>
            </xdr:cNvSpPr>
          </xdr:nvSpPr>
          <xdr:spPr bwMode="auto">
            <a:xfrm>
              <a:off x="5640" y="4067"/>
              <a:ext cx="125" cy="196"/>
            </a:xfrm>
            <a:prstGeom prst="line">
              <a:avLst/>
            </a:prstGeom>
            <a:noFill/>
            <a:ln w="6350" cap="rnd">
              <a:solidFill>
                <a:srgbClr val="FF00FF"/>
              </a:solidFill>
              <a:round/>
              <a:headEnd/>
              <a:tailEnd/>
            </a:ln>
            <a:extLst>
              <a:ext uri="{909E8E84-426E-40DD-AFC4-6F175D3DCCD1}">
                <a14:hiddenFill xmlns:a14="http://schemas.microsoft.com/office/drawing/2010/main">
                  <a:noFill/>
                </a14:hiddenFill>
              </a:ext>
            </a:extLst>
          </xdr:spPr>
        </xdr:sp>
        <xdr:grpSp>
          <xdr:nvGrpSpPr>
            <xdr:cNvPr id="313750" name="Group 104">
              <a:extLst>
                <a:ext uri="{FF2B5EF4-FFF2-40B4-BE49-F238E27FC236}">
                  <a16:creationId xmlns:a16="http://schemas.microsoft.com/office/drawing/2014/main" id="{00000000-0008-0000-0000-000096C90400}"/>
                </a:ext>
              </a:extLst>
            </xdr:cNvPr>
            <xdr:cNvGrpSpPr>
              <a:grpSpLocks/>
            </xdr:cNvGrpSpPr>
          </xdr:nvGrpSpPr>
          <xdr:grpSpPr bwMode="auto">
            <a:xfrm>
              <a:off x="5571" y="3994"/>
              <a:ext cx="104" cy="88"/>
              <a:chOff x="5571" y="3994"/>
              <a:chExt cx="104" cy="88"/>
            </a:xfrm>
          </xdr:grpSpPr>
          <xdr:sp macro="" textlink="">
            <xdr:nvSpPr>
              <xdr:cNvPr id="313818" name="Freeform 98">
                <a:extLst>
                  <a:ext uri="{FF2B5EF4-FFF2-40B4-BE49-F238E27FC236}">
                    <a16:creationId xmlns:a16="http://schemas.microsoft.com/office/drawing/2014/main" id="{00000000-0008-0000-0000-0000DA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819" name="Freeform 99">
                <a:extLst>
                  <a:ext uri="{FF2B5EF4-FFF2-40B4-BE49-F238E27FC236}">
                    <a16:creationId xmlns:a16="http://schemas.microsoft.com/office/drawing/2014/main" id="{00000000-0008-0000-0000-0000DBC90400}"/>
                  </a:ext>
                </a:extLst>
              </xdr:cNvPr>
              <xdr:cNvSpPr>
                <a:spLocks/>
              </xdr:cNvSpPr>
            </xdr:nvSpPr>
            <xdr:spPr bwMode="auto">
              <a:xfrm>
                <a:off x="5604" y="4011"/>
                <a:ext cx="39" cy="5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820" name="Freeform 100">
                <a:extLst>
                  <a:ext uri="{FF2B5EF4-FFF2-40B4-BE49-F238E27FC236}">
                    <a16:creationId xmlns:a16="http://schemas.microsoft.com/office/drawing/2014/main" id="{00000000-0008-0000-0000-0000DC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821" name="Freeform 101">
                <a:extLst>
                  <a:ext uri="{FF2B5EF4-FFF2-40B4-BE49-F238E27FC236}">
                    <a16:creationId xmlns:a16="http://schemas.microsoft.com/office/drawing/2014/main" id="{00000000-0008-0000-0000-0000DD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22" name="Freeform 102">
                <a:extLst>
                  <a:ext uri="{FF2B5EF4-FFF2-40B4-BE49-F238E27FC236}">
                    <a16:creationId xmlns:a16="http://schemas.microsoft.com/office/drawing/2014/main" id="{00000000-0008-0000-0000-0000DEC90400}"/>
                  </a:ext>
                </a:extLst>
              </xdr:cNvPr>
              <xdr:cNvSpPr>
                <a:spLocks/>
              </xdr:cNvSpPr>
            </xdr:nvSpPr>
            <xdr:spPr bwMode="auto">
              <a:xfrm>
                <a:off x="5604" y="4011"/>
                <a:ext cx="39" cy="55"/>
              </a:xfrm>
              <a:custGeom>
                <a:avLst/>
                <a:gdLst>
                  <a:gd name="T0" fmla="*/ 6 w 39"/>
                  <a:gd name="T1" fmla="*/ 34 h 55"/>
                  <a:gd name="T2" fmla="*/ 1 w 39"/>
                  <a:gd name="T3" fmla="*/ 13 h 55"/>
                  <a:gd name="T4" fmla="*/ 7 w 39"/>
                  <a:gd name="T5" fmla="*/ 2 h 55"/>
                  <a:gd name="T6" fmla="*/ 19 w 39"/>
                  <a:gd name="T7" fmla="*/ 3 h 55"/>
                  <a:gd name="T8" fmla="*/ 28 w 39"/>
                  <a:gd name="T9" fmla="*/ 13 h 55"/>
                  <a:gd name="T10" fmla="*/ 22 w 39"/>
                  <a:gd name="T11" fmla="*/ 16 h 55"/>
                  <a:gd name="T12" fmla="*/ 17 w 39"/>
                  <a:gd name="T13" fmla="*/ 10 h 55"/>
                  <a:gd name="T14" fmla="*/ 11 w 39"/>
                  <a:gd name="T15" fmla="*/ 10 h 55"/>
                  <a:gd name="T16" fmla="*/ 7 w 39"/>
                  <a:gd name="T17" fmla="*/ 16 h 55"/>
                  <a:gd name="T18" fmla="*/ 12 w 39"/>
                  <a:gd name="T19" fmla="*/ 32 h 55"/>
                  <a:gd name="T20" fmla="*/ 21 w 39"/>
                  <a:gd name="T21" fmla="*/ 44 h 55"/>
                  <a:gd name="T22" fmla="*/ 28 w 39"/>
                  <a:gd name="T23" fmla="*/ 45 h 55"/>
                  <a:gd name="T24" fmla="*/ 32 w 39"/>
                  <a:gd name="T25" fmla="*/ 39 h 55"/>
                  <a:gd name="T26" fmla="*/ 30 w 39"/>
                  <a:gd name="T27" fmla="*/ 28 h 55"/>
                  <a:gd name="T28" fmla="*/ 35 w 39"/>
                  <a:gd name="T29" fmla="*/ 26 h 55"/>
                  <a:gd name="T30" fmla="*/ 39 w 39"/>
                  <a:gd name="T31" fmla="*/ 42 h 55"/>
                  <a:gd name="T32" fmla="*/ 32 w 39"/>
                  <a:gd name="T33" fmla="*/ 53 h 55"/>
                  <a:gd name="T34" fmla="*/ 20 w 39"/>
                  <a:gd name="T35" fmla="*/ 51 h 55"/>
                  <a:gd name="T36" fmla="*/ 6 w 39"/>
                  <a:gd name="T37" fmla="*/ 34 h 5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39" h="55">
                    <a:moveTo>
                      <a:pt x="6" y="34"/>
                    </a:moveTo>
                    <a:cubicBezTo>
                      <a:pt x="2" y="26"/>
                      <a:pt x="0" y="20"/>
                      <a:pt x="1" y="13"/>
                    </a:cubicBezTo>
                    <a:cubicBezTo>
                      <a:pt x="1" y="8"/>
                      <a:pt x="3" y="4"/>
                      <a:pt x="7" y="2"/>
                    </a:cubicBezTo>
                    <a:cubicBezTo>
                      <a:pt x="11" y="0"/>
                      <a:pt x="15" y="0"/>
                      <a:pt x="19" y="3"/>
                    </a:cubicBezTo>
                    <a:cubicBezTo>
                      <a:pt x="22" y="5"/>
                      <a:pt x="25" y="8"/>
                      <a:pt x="28" y="13"/>
                    </a:cubicBezTo>
                    <a:cubicBezTo>
                      <a:pt x="26" y="14"/>
                      <a:pt x="24" y="15"/>
                      <a:pt x="22" y="16"/>
                    </a:cubicBezTo>
                    <a:cubicBezTo>
                      <a:pt x="21" y="14"/>
                      <a:pt x="19" y="12"/>
                      <a:pt x="17" y="10"/>
                    </a:cubicBezTo>
                    <a:cubicBezTo>
                      <a:pt x="15" y="9"/>
                      <a:pt x="13" y="9"/>
                      <a:pt x="11" y="10"/>
                    </a:cubicBezTo>
                    <a:cubicBezTo>
                      <a:pt x="9" y="11"/>
                      <a:pt x="8" y="13"/>
                      <a:pt x="7" y="16"/>
                    </a:cubicBezTo>
                    <a:cubicBezTo>
                      <a:pt x="7" y="20"/>
                      <a:pt x="9" y="26"/>
                      <a:pt x="12" y="32"/>
                    </a:cubicBezTo>
                    <a:cubicBezTo>
                      <a:pt x="15" y="37"/>
                      <a:pt x="18" y="42"/>
                      <a:pt x="21" y="44"/>
                    </a:cubicBezTo>
                    <a:cubicBezTo>
                      <a:pt x="24" y="45"/>
                      <a:pt x="26" y="46"/>
                      <a:pt x="28" y="45"/>
                    </a:cubicBezTo>
                    <a:cubicBezTo>
                      <a:pt x="31" y="44"/>
                      <a:pt x="32" y="41"/>
                      <a:pt x="32" y="39"/>
                    </a:cubicBezTo>
                    <a:cubicBezTo>
                      <a:pt x="32" y="36"/>
                      <a:pt x="32" y="32"/>
                      <a:pt x="30" y="28"/>
                    </a:cubicBezTo>
                    <a:cubicBezTo>
                      <a:pt x="31" y="27"/>
                      <a:pt x="33" y="26"/>
                      <a:pt x="35" y="26"/>
                    </a:cubicBezTo>
                    <a:cubicBezTo>
                      <a:pt x="38" y="32"/>
                      <a:pt x="39" y="37"/>
                      <a:pt x="39" y="42"/>
                    </a:cubicBezTo>
                    <a:cubicBezTo>
                      <a:pt x="39" y="47"/>
                      <a:pt x="37" y="51"/>
                      <a:pt x="32" y="53"/>
                    </a:cubicBezTo>
                    <a:cubicBezTo>
                      <a:pt x="29" y="55"/>
                      <a:pt x="24" y="54"/>
                      <a:pt x="20" y="51"/>
                    </a:cubicBezTo>
                    <a:cubicBezTo>
                      <a:pt x="15" y="47"/>
                      <a:pt x="10" y="42"/>
                      <a:pt x="6" y="34"/>
                    </a:cubicBezTo>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23" name="Freeform 103">
                <a:extLst>
                  <a:ext uri="{FF2B5EF4-FFF2-40B4-BE49-F238E27FC236}">
                    <a16:creationId xmlns:a16="http://schemas.microsoft.com/office/drawing/2014/main" id="{00000000-0008-0000-0000-0000DF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51" name="Line 105">
              <a:extLst>
                <a:ext uri="{FF2B5EF4-FFF2-40B4-BE49-F238E27FC236}">
                  <a16:creationId xmlns:a16="http://schemas.microsoft.com/office/drawing/2014/main" id="{00000000-0008-0000-0000-000097C90400}"/>
                </a:ext>
              </a:extLst>
            </xdr:cNvPr>
            <xdr:cNvSpPr>
              <a:spLocks noChangeShapeType="1"/>
            </xdr:cNvSpPr>
          </xdr:nvSpPr>
          <xdr:spPr bwMode="auto">
            <a:xfrm flipV="1">
              <a:off x="5723" y="4182"/>
              <a:ext cx="0" cy="114"/>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2" name="Line 106">
              <a:extLst>
                <a:ext uri="{FF2B5EF4-FFF2-40B4-BE49-F238E27FC236}">
                  <a16:creationId xmlns:a16="http://schemas.microsoft.com/office/drawing/2014/main" id="{00000000-0008-0000-0000-000098C90400}"/>
                </a:ext>
              </a:extLst>
            </xdr:cNvPr>
            <xdr:cNvSpPr>
              <a:spLocks noChangeShapeType="1"/>
            </xdr:cNvSpPr>
          </xdr:nvSpPr>
          <xdr:spPr bwMode="auto">
            <a:xfrm flipH="1">
              <a:off x="5848" y="42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3" name="Line 107">
              <a:extLst>
                <a:ext uri="{FF2B5EF4-FFF2-40B4-BE49-F238E27FC236}">
                  <a16:creationId xmlns:a16="http://schemas.microsoft.com/office/drawing/2014/main" id="{00000000-0008-0000-0000-000099C90400}"/>
                </a:ext>
              </a:extLst>
            </xdr:cNvPr>
            <xdr:cNvSpPr>
              <a:spLocks noChangeShapeType="1"/>
            </xdr:cNvSpPr>
          </xdr:nvSpPr>
          <xdr:spPr bwMode="auto">
            <a:xfrm>
              <a:off x="5851" y="4310"/>
              <a:ext cx="126"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4" name="Line 108">
              <a:extLst>
                <a:ext uri="{FF2B5EF4-FFF2-40B4-BE49-F238E27FC236}">
                  <a16:creationId xmlns:a16="http://schemas.microsoft.com/office/drawing/2014/main" id="{00000000-0008-0000-0000-00009AC90400}"/>
                </a:ext>
              </a:extLst>
            </xdr:cNvPr>
            <xdr:cNvSpPr>
              <a:spLocks noChangeShapeType="1"/>
            </xdr:cNvSpPr>
          </xdr:nvSpPr>
          <xdr:spPr bwMode="auto">
            <a:xfrm flipH="1">
              <a:off x="5848" y="43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5" name="Line 109">
              <a:extLst>
                <a:ext uri="{FF2B5EF4-FFF2-40B4-BE49-F238E27FC236}">
                  <a16:creationId xmlns:a16="http://schemas.microsoft.com/office/drawing/2014/main" id="{00000000-0008-0000-0000-00009BC90400}"/>
                </a:ext>
              </a:extLst>
            </xdr:cNvPr>
            <xdr:cNvSpPr>
              <a:spLocks noChangeShapeType="1"/>
            </xdr:cNvSpPr>
          </xdr:nvSpPr>
          <xdr:spPr bwMode="auto">
            <a:xfrm>
              <a:off x="5848" y="4254"/>
              <a:ext cx="0" cy="107"/>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6" name="Line 110">
              <a:extLst>
                <a:ext uri="{FF2B5EF4-FFF2-40B4-BE49-F238E27FC236}">
                  <a16:creationId xmlns:a16="http://schemas.microsoft.com/office/drawing/2014/main" id="{00000000-0008-0000-0000-00009CC90400}"/>
                </a:ext>
              </a:extLst>
            </xdr:cNvPr>
            <xdr:cNvSpPr>
              <a:spLocks noChangeShapeType="1"/>
            </xdr:cNvSpPr>
          </xdr:nvSpPr>
          <xdr:spPr bwMode="auto">
            <a:xfrm flipV="1">
              <a:off x="6008" y="4349"/>
              <a:ext cx="0" cy="76"/>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57" name="Freeform 111">
              <a:extLst>
                <a:ext uri="{FF2B5EF4-FFF2-40B4-BE49-F238E27FC236}">
                  <a16:creationId xmlns:a16="http://schemas.microsoft.com/office/drawing/2014/main" id="{00000000-0008-0000-0000-00009DC90400}"/>
                </a:ext>
              </a:extLst>
            </xdr:cNvPr>
            <xdr:cNvSpPr>
              <a:spLocks/>
            </xdr:cNvSpPr>
          </xdr:nvSpPr>
          <xdr:spPr bwMode="auto">
            <a:xfrm>
              <a:off x="6031" y="4300"/>
              <a:ext cx="84" cy="57"/>
            </a:xfrm>
            <a:custGeom>
              <a:avLst/>
              <a:gdLst>
                <a:gd name="T0" fmla="*/ 0 w 84"/>
                <a:gd name="T1" fmla="*/ 0 h 57"/>
                <a:gd name="T2" fmla="*/ 84 w 84"/>
                <a:gd name="T3" fmla="*/ 57 h 57"/>
                <a:gd name="T4" fmla="*/ 0 60000 65536"/>
                <a:gd name="T5" fmla="*/ 0 60000 65536"/>
              </a:gdLst>
              <a:ahLst/>
              <a:cxnLst>
                <a:cxn ang="T4">
                  <a:pos x="T0" y="T1"/>
                </a:cxn>
                <a:cxn ang="T5">
                  <a:pos x="T2" y="T3"/>
                </a:cxn>
              </a:cxnLst>
              <a:rect l="0" t="0" r="r" b="b"/>
              <a:pathLst>
                <a:path w="84" h="57">
                  <a:moveTo>
                    <a:pt x="0" y="0"/>
                  </a:moveTo>
                  <a:cubicBezTo>
                    <a:pt x="46" y="0"/>
                    <a:pt x="84" y="26"/>
                    <a:pt x="84" y="57"/>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58" name="Freeform 112">
              <a:extLst>
                <a:ext uri="{FF2B5EF4-FFF2-40B4-BE49-F238E27FC236}">
                  <a16:creationId xmlns:a16="http://schemas.microsoft.com/office/drawing/2014/main" id="{00000000-0008-0000-0000-00009EC90400}"/>
                </a:ext>
              </a:extLst>
            </xdr:cNvPr>
            <xdr:cNvSpPr>
              <a:spLocks/>
            </xdr:cNvSpPr>
          </xdr:nvSpPr>
          <xdr:spPr bwMode="auto">
            <a:xfrm>
              <a:off x="6008" y="4356"/>
              <a:ext cx="107" cy="57"/>
            </a:xfrm>
            <a:custGeom>
              <a:avLst/>
              <a:gdLst>
                <a:gd name="T0" fmla="*/ 0 w 107"/>
                <a:gd name="T1" fmla="*/ 55 h 57"/>
                <a:gd name="T2" fmla="*/ 23 w 107"/>
                <a:gd name="T3" fmla="*/ 57 h 57"/>
                <a:gd name="T4" fmla="*/ 107 w 107"/>
                <a:gd name="T5" fmla="*/ 0 h 57"/>
                <a:gd name="T6" fmla="*/ 0 60000 65536"/>
                <a:gd name="T7" fmla="*/ 0 60000 65536"/>
                <a:gd name="T8" fmla="*/ 0 60000 65536"/>
              </a:gdLst>
              <a:ahLst/>
              <a:cxnLst>
                <a:cxn ang="T6">
                  <a:pos x="T0" y="T1"/>
                </a:cxn>
                <a:cxn ang="T7">
                  <a:pos x="T2" y="T3"/>
                </a:cxn>
                <a:cxn ang="T8">
                  <a:pos x="T4" y="T5"/>
                </a:cxn>
              </a:cxnLst>
              <a:rect l="0" t="0" r="r" b="b"/>
              <a:pathLst>
                <a:path w="107" h="57">
                  <a:moveTo>
                    <a:pt x="0" y="55"/>
                  </a:moveTo>
                  <a:cubicBezTo>
                    <a:pt x="7" y="56"/>
                    <a:pt x="15" y="57"/>
                    <a:pt x="23" y="57"/>
                  </a:cubicBezTo>
                  <a:cubicBezTo>
                    <a:pt x="69" y="57"/>
                    <a:pt x="107" y="31"/>
                    <a:pt x="107" y="0"/>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59" name="Freeform 114">
              <a:extLst>
                <a:ext uri="{FF2B5EF4-FFF2-40B4-BE49-F238E27FC236}">
                  <a16:creationId xmlns:a16="http://schemas.microsoft.com/office/drawing/2014/main" id="{00000000-0008-0000-0000-00009FC90400}"/>
                </a:ext>
              </a:extLst>
            </xdr:cNvPr>
            <xdr:cNvSpPr>
              <a:spLocks/>
            </xdr:cNvSpPr>
          </xdr:nvSpPr>
          <xdr:spPr bwMode="auto">
            <a:xfrm>
              <a:off x="5760" y="4000"/>
              <a:ext cx="366" cy="260"/>
            </a:xfrm>
            <a:custGeom>
              <a:avLst/>
              <a:gdLst>
                <a:gd name="T0" fmla="*/ 0 w 366"/>
                <a:gd name="T1" fmla="*/ 0 h 260"/>
                <a:gd name="T2" fmla="*/ 91 w 366"/>
                <a:gd name="T3" fmla="*/ 260 h 260"/>
                <a:gd name="T4" fmla="*/ 274 w 366"/>
                <a:gd name="T5" fmla="*/ 260 h 260"/>
                <a:gd name="T6" fmla="*/ 366 w 366"/>
                <a:gd name="T7" fmla="*/ 0 h 260"/>
                <a:gd name="T8" fmla="*/ 0 w 366"/>
                <a:gd name="T9" fmla="*/ 0 h 26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66" h="260">
                  <a:moveTo>
                    <a:pt x="0" y="0"/>
                  </a:moveTo>
                  <a:lnTo>
                    <a:pt x="91" y="260"/>
                  </a:lnTo>
                  <a:lnTo>
                    <a:pt x="274" y="260"/>
                  </a:lnTo>
                  <a:lnTo>
                    <a:pt x="366" y="0"/>
                  </a:lnTo>
                  <a:lnTo>
                    <a:pt x="0" y="0"/>
                  </a:lnTo>
                  <a:close/>
                </a:path>
              </a:pathLst>
            </a:cu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13760" name="Group 117">
              <a:extLst>
                <a:ext uri="{FF2B5EF4-FFF2-40B4-BE49-F238E27FC236}">
                  <a16:creationId xmlns:a16="http://schemas.microsoft.com/office/drawing/2014/main" id="{00000000-0008-0000-0000-0000A0C90400}"/>
                </a:ext>
              </a:extLst>
            </xdr:cNvPr>
            <xdr:cNvGrpSpPr>
              <a:grpSpLocks/>
            </xdr:cNvGrpSpPr>
          </xdr:nvGrpSpPr>
          <xdr:grpSpPr bwMode="auto">
            <a:xfrm>
              <a:off x="5852" y="4260"/>
              <a:ext cx="183" cy="97"/>
              <a:chOff x="5852" y="4260"/>
              <a:chExt cx="183" cy="97"/>
            </a:xfrm>
          </xdr:grpSpPr>
          <xdr:sp macro="" textlink="">
            <xdr:nvSpPr>
              <xdr:cNvPr id="313816" name="Rectangle 115">
                <a:extLst>
                  <a:ext uri="{FF2B5EF4-FFF2-40B4-BE49-F238E27FC236}">
                    <a16:creationId xmlns:a16="http://schemas.microsoft.com/office/drawing/2014/main" id="{00000000-0008-0000-0000-0000D8C90400}"/>
                  </a:ext>
                </a:extLst>
              </xdr:cNvPr>
              <xdr:cNvSpPr>
                <a:spLocks noChangeArrowheads="1"/>
              </xdr:cNvSpPr>
            </xdr:nvSpPr>
            <xdr:spPr bwMode="auto">
              <a:xfrm>
                <a:off x="5852" y="4260"/>
                <a:ext cx="183" cy="97"/>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817" name="Rectangle 116">
                <a:extLst>
                  <a:ext uri="{FF2B5EF4-FFF2-40B4-BE49-F238E27FC236}">
                    <a16:creationId xmlns:a16="http://schemas.microsoft.com/office/drawing/2014/main" id="{00000000-0008-0000-0000-0000D9C90400}"/>
                  </a:ext>
                </a:extLst>
              </xdr:cNvPr>
              <xdr:cNvSpPr>
                <a:spLocks noChangeArrowheads="1"/>
              </xdr:cNvSpPr>
            </xdr:nvSpPr>
            <xdr:spPr bwMode="auto">
              <a:xfrm>
                <a:off x="5852" y="4260"/>
                <a:ext cx="183" cy="97"/>
              </a:xfrm>
              <a:prstGeom prst="rect">
                <a:avLst/>
              </a:prstGeom>
              <a:noFill/>
              <a:ln w="1587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761" name="Line 118">
              <a:extLst>
                <a:ext uri="{FF2B5EF4-FFF2-40B4-BE49-F238E27FC236}">
                  <a16:creationId xmlns:a16="http://schemas.microsoft.com/office/drawing/2014/main" id="{00000000-0008-0000-0000-0000A1C90400}"/>
                </a:ext>
              </a:extLst>
            </xdr:cNvPr>
            <xdr:cNvSpPr>
              <a:spLocks noChangeShapeType="1"/>
            </xdr:cNvSpPr>
          </xdr:nvSpPr>
          <xdr:spPr bwMode="auto">
            <a:xfrm flipH="1">
              <a:off x="5807" y="4357"/>
              <a:ext cx="100" cy="94"/>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62" name="Line 119">
              <a:extLst>
                <a:ext uri="{FF2B5EF4-FFF2-40B4-BE49-F238E27FC236}">
                  <a16:creationId xmlns:a16="http://schemas.microsoft.com/office/drawing/2014/main" id="{00000000-0008-0000-0000-0000A2C90400}"/>
                </a:ext>
              </a:extLst>
            </xdr:cNvPr>
            <xdr:cNvSpPr>
              <a:spLocks noChangeShapeType="1"/>
            </xdr:cNvSpPr>
          </xdr:nvSpPr>
          <xdr:spPr bwMode="auto">
            <a:xfrm>
              <a:off x="6006" y="4356"/>
              <a:ext cx="0" cy="115"/>
            </a:xfrm>
            <a:prstGeom prst="line">
              <a:avLst/>
            </a:prstGeom>
            <a:noFill/>
            <a:ln w="6350" cap="rnd">
              <a:solidFill>
                <a:srgbClr val="674517"/>
              </a:solidFill>
              <a:round/>
              <a:headEnd/>
              <a:tailEnd/>
            </a:ln>
            <a:extLst>
              <a:ext uri="{909E8E84-426E-40DD-AFC4-6F175D3DCCD1}">
                <a14:hiddenFill xmlns:a14="http://schemas.microsoft.com/office/drawing/2010/main">
                  <a:noFill/>
                </a14:hiddenFill>
              </a:ext>
            </a:extLst>
          </xdr:spPr>
        </xdr:sp>
        <xdr:grpSp>
          <xdr:nvGrpSpPr>
            <xdr:cNvPr id="313763" name="Group 122">
              <a:extLst>
                <a:ext uri="{FF2B5EF4-FFF2-40B4-BE49-F238E27FC236}">
                  <a16:creationId xmlns:a16="http://schemas.microsoft.com/office/drawing/2014/main" id="{00000000-0008-0000-0000-0000A3C90400}"/>
                </a:ext>
              </a:extLst>
            </xdr:cNvPr>
            <xdr:cNvGrpSpPr>
              <a:grpSpLocks/>
            </xdr:cNvGrpSpPr>
          </xdr:nvGrpSpPr>
          <xdr:grpSpPr bwMode="auto">
            <a:xfrm>
              <a:off x="5974" y="4451"/>
              <a:ext cx="73" cy="31"/>
              <a:chOff x="5974" y="4451"/>
              <a:chExt cx="73" cy="31"/>
            </a:xfrm>
          </xdr:grpSpPr>
          <xdr:sp macro="" textlink="">
            <xdr:nvSpPr>
              <xdr:cNvPr id="313814" name="Oval 120">
                <a:extLst>
                  <a:ext uri="{FF2B5EF4-FFF2-40B4-BE49-F238E27FC236}">
                    <a16:creationId xmlns:a16="http://schemas.microsoft.com/office/drawing/2014/main" id="{00000000-0008-0000-0000-0000D6C90400}"/>
                  </a:ext>
                </a:extLst>
              </xdr:cNvPr>
              <xdr:cNvSpPr>
                <a:spLocks noChangeArrowheads="1"/>
              </xdr:cNvSpPr>
            </xdr:nvSpPr>
            <xdr:spPr bwMode="auto">
              <a:xfrm>
                <a:off x="5974" y="4451"/>
                <a:ext cx="73" cy="31"/>
              </a:xfrm>
              <a:prstGeom prst="ellipse">
                <a:avLst/>
              </a:prstGeom>
              <a:solidFill>
                <a:srgbClr val="000000"/>
              </a:solidFill>
              <a:ln w="0">
                <a:solidFill>
                  <a:srgbClr val="000000"/>
                </a:solidFill>
                <a:round/>
                <a:headEnd/>
                <a:tailEnd/>
              </a:ln>
            </xdr:spPr>
          </xdr:sp>
          <xdr:sp macro="" textlink="">
            <xdr:nvSpPr>
              <xdr:cNvPr id="313815" name="Oval 121">
                <a:extLst>
                  <a:ext uri="{FF2B5EF4-FFF2-40B4-BE49-F238E27FC236}">
                    <a16:creationId xmlns:a16="http://schemas.microsoft.com/office/drawing/2014/main" id="{00000000-0008-0000-0000-0000D7C90400}"/>
                  </a:ext>
                </a:extLst>
              </xdr:cNvPr>
              <xdr:cNvSpPr>
                <a:spLocks noChangeArrowheads="1"/>
              </xdr:cNvSpPr>
            </xdr:nvSpPr>
            <xdr:spPr bwMode="auto">
              <a:xfrm>
                <a:off x="5974"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4" name="Group 125">
              <a:extLst>
                <a:ext uri="{FF2B5EF4-FFF2-40B4-BE49-F238E27FC236}">
                  <a16:creationId xmlns:a16="http://schemas.microsoft.com/office/drawing/2014/main" id="{00000000-0008-0000-0000-0000A4C90400}"/>
                </a:ext>
              </a:extLst>
            </xdr:cNvPr>
            <xdr:cNvGrpSpPr>
              <a:grpSpLocks/>
            </xdr:cNvGrpSpPr>
          </xdr:nvGrpSpPr>
          <xdr:grpSpPr bwMode="auto">
            <a:xfrm>
              <a:off x="5765" y="4451"/>
              <a:ext cx="73" cy="31"/>
              <a:chOff x="5765" y="4451"/>
              <a:chExt cx="73" cy="31"/>
            </a:xfrm>
          </xdr:grpSpPr>
          <xdr:sp macro="" textlink="">
            <xdr:nvSpPr>
              <xdr:cNvPr id="313812" name="Oval 123">
                <a:extLst>
                  <a:ext uri="{FF2B5EF4-FFF2-40B4-BE49-F238E27FC236}">
                    <a16:creationId xmlns:a16="http://schemas.microsoft.com/office/drawing/2014/main" id="{00000000-0008-0000-0000-0000D4C90400}"/>
                  </a:ext>
                </a:extLst>
              </xdr:cNvPr>
              <xdr:cNvSpPr>
                <a:spLocks noChangeArrowheads="1"/>
              </xdr:cNvSpPr>
            </xdr:nvSpPr>
            <xdr:spPr bwMode="auto">
              <a:xfrm>
                <a:off x="5765" y="4451"/>
                <a:ext cx="73" cy="31"/>
              </a:xfrm>
              <a:prstGeom prst="ellipse">
                <a:avLst/>
              </a:prstGeom>
              <a:solidFill>
                <a:srgbClr val="000000"/>
              </a:solidFill>
              <a:ln w="0">
                <a:solidFill>
                  <a:srgbClr val="000000"/>
                </a:solidFill>
                <a:round/>
                <a:headEnd/>
                <a:tailEnd/>
              </a:ln>
            </xdr:spPr>
          </xdr:sp>
          <xdr:sp macro="" textlink="">
            <xdr:nvSpPr>
              <xdr:cNvPr id="313813" name="Oval 124">
                <a:extLst>
                  <a:ext uri="{FF2B5EF4-FFF2-40B4-BE49-F238E27FC236}">
                    <a16:creationId xmlns:a16="http://schemas.microsoft.com/office/drawing/2014/main" id="{00000000-0008-0000-0000-0000D5C90400}"/>
                  </a:ext>
                </a:extLst>
              </xdr:cNvPr>
              <xdr:cNvSpPr>
                <a:spLocks noChangeArrowheads="1"/>
              </xdr:cNvSpPr>
            </xdr:nvSpPr>
            <xdr:spPr bwMode="auto">
              <a:xfrm>
                <a:off x="5765" y="4451"/>
                <a:ext cx="73" cy="31"/>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5" name="Group 140">
              <a:extLst>
                <a:ext uri="{FF2B5EF4-FFF2-40B4-BE49-F238E27FC236}">
                  <a16:creationId xmlns:a16="http://schemas.microsoft.com/office/drawing/2014/main" id="{00000000-0008-0000-0000-0000A5C90400}"/>
                </a:ext>
              </a:extLst>
            </xdr:cNvPr>
            <xdr:cNvGrpSpPr>
              <a:grpSpLocks/>
            </xdr:cNvGrpSpPr>
          </xdr:nvGrpSpPr>
          <xdr:grpSpPr bwMode="auto">
            <a:xfrm>
              <a:off x="5942" y="3967"/>
              <a:ext cx="74" cy="98"/>
              <a:chOff x="5942" y="3967"/>
              <a:chExt cx="74" cy="98"/>
            </a:xfrm>
          </xdr:grpSpPr>
          <xdr:sp macro="" textlink="">
            <xdr:nvSpPr>
              <xdr:cNvPr id="313810" name="Oval 138">
                <a:extLst>
                  <a:ext uri="{FF2B5EF4-FFF2-40B4-BE49-F238E27FC236}">
                    <a16:creationId xmlns:a16="http://schemas.microsoft.com/office/drawing/2014/main" id="{00000000-0008-0000-0000-0000D2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811" name="Oval 139">
                <a:extLst>
                  <a:ext uri="{FF2B5EF4-FFF2-40B4-BE49-F238E27FC236}">
                    <a16:creationId xmlns:a16="http://schemas.microsoft.com/office/drawing/2014/main" id="{00000000-0008-0000-0000-0000D3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6" name="Group 143">
              <a:extLst>
                <a:ext uri="{FF2B5EF4-FFF2-40B4-BE49-F238E27FC236}">
                  <a16:creationId xmlns:a16="http://schemas.microsoft.com/office/drawing/2014/main" id="{00000000-0008-0000-0000-0000A6C90400}"/>
                </a:ext>
              </a:extLst>
            </xdr:cNvPr>
            <xdr:cNvGrpSpPr>
              <a:grpSpLocks/>
            </xdr:cNvGrpSpPr>
          </xdr:nvGrpSpPr>
          <xdr:grpSpPr bwMode="auto">
            <a:xfrm>
              <a:off x="5943" y="4000"/>
              <a:ext cx="37" cy="33"/>
              <a:chOff x="5943" y="4000"/>
              <a:chExt cx="37" cy="33"/>
            </a:xfrm>
          </xdr:grpSpPr>
          <xdr:sp macro="" textlink="">
            <xdr:nvSpPr>
              <xdr:cNvPr id="313808" name="Oval 141">
                <a:extLst>
                  <a:ext uri="{FF2B5EF4-FFF2-40B4-BE49-F238E27FC236}">
                    <a16:creationId xmlns:a16="http://schemas.microsoft.com/office/drawing/2014/main" id="{00000000-0008-0000-0000-0000D0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809" name="Oval 142">
                <a:extLst>
                  <a:ext uri="{FF2B5EF4-FFF2-40B4-BE49-F238E27FC236}">
                    <a16:creationId xmlns:a16="http://schemas.microsoft.com/office/drawing/2014/main" id="{00000000-0008-0000-0000-0000D1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7" name="Group 146">
              <a:extLst>
                <a:ext uri="{FF2B5EF4-FFF2-40B4-BE49-F238E27FC236}">
                  <a16:creationId xmlns:a16="http://schemas.microsoft.com/office/drawing/2014/main" id="{00000000-0008-0000-0000-0000A7C90400}"/>
                </a:ext>
              </a:extLst>
            </xdr:cNvPr>
            <xdr:cNvGrpSpPr>
              <a:grpSpLocks/>
            </xdr:cNvGrpSpPr>
          </xdr:nvGrpSpPr>
          <xdr:grpSpPr bwMode="auto">
            <a:xfrm>
              <a:off x="5942" y="3967"/>
              <a:ext cx="74" cy="98"/>
              <a:chOff x="5942" y="3967"/>
              <a:chExt cx="74" cy="98"/>
            </a:xfrm>
          </xdr:grpSpPr>
          <xdr:sp macro="" textlink="">
            <xdr:nvSpPr>
              <xdr:cNvPr id="313806" name="Oval 144">
                <a:extLst>
                  <a:ext uri="{FF2B5EF4-FFF2-40B4-BE49-F238E27FC236}">
                    <a16:creationId xmlns:a16="http://schemas.microsoft.com/office/drawing/2014/main" id="{00000000-0008-0000-0000-0000CE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807" name="Oval 145">
                <a:extLst>
                  <a:ext uri="{FF2B5EF4-FFF2-40B4-BE49-F238E27FC236}">
                    <a16:creationId xmlns:a16="http://schemas.microsoft.com/office/drawing/2014/main" id="{00000000-0008-0000-0000-0000CF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68" name="Group 149">
              <a:extLst>
                <a:ext uri="{FF2B5EF4-FFF2-40B4-BE49-F238E27FC236}">
                  <a16:creationId xmlns:a16="http://schemas.microsoft.com/office/drawing/2014/main" id="{00000000-0008-0000-0000-0000A8C90400}"/>
                </a:ext>
              </a:extLst>
            </xdr:cNvPr>
            <xdr:cNvGrpSpPr>
              <a:grpSpLocks/>
            </xdr:cNvGrpSpPr>
          </xdr:nvGrpSpPr>
          <xdr:grpSpPr bwMode="auto">
            <a:xfrm>
              <a:off x="5941" y="3987"/>
              <a:ext cx="37" cy="33"/>
              <a:chOff x="5943" y="4000"/>
              <a:chExt cx="37" cy="33"/>
            </a:xfrm>
          </xdr:grpSpPr>
          <xdr:sp macro="" textlink="">
            <xdr:nvSpPr>
              <xdr:cNvPr id="313804" name="Oval 147">
                <a:extLst>
                  <a:ext uri="{FF2B5EF4-FFF2-40B4-BE49-F238E27FC236}">
                    <a16:creationId xmlns:a16="http://schemas.microsoft.com/office/drawing/2014/main" id="{00000000-0008-0000-0000-0000CC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805" name="Oval 148">
                <a:extLst>
                  <a:ext uri="{FF2B5EF4-FFF2-40B4-BE49-F238E27FC236}">
                    <a16:creationId xmlns:a16="http://schemas.microsoft.com/office/drawing/2014/main" id="{00000000-0008-0000-0000-0000CD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69" name="Freeform 157">
              <a:extLst>
                <a:ext uri="{FF2B5EF4-FFF2-40B4-BE49-F238E27FC236}">
                  <a16:creationId xmlns:a16="http://schemas.microsoft.com/office/drawing/2014/main" id="{00000000-0008-0000-0000-0000A9C90400}"/>
                </a:ext>
              </a:extLst>
            </xdr:cNvPr>
            <xdr:cNvSpPr>
              <a:spLocks/>
            </xdr:cNvSpPr>
          </xdr:nvSpPr>
          <xdr:spPr bwMode="auto">
            <a:xfrm>
              <a:off x="6018" y="3988"/>
              <a:ext cx="27" cy="12"/>
            </a:xfrm>
            <a:custGeom>
              <a:avLst/>
              <a:gdLst>
                <a:gd name="T0" fmla="*/ 0 w 27"/>
                <a:gd name="T1" fmla="*/ 12 h 12"/>
                <a:gd name="T2" fmla="*/ 27 w 27"/>
                <a:gd name="T3" fmla="*/ 0 h 12"/>
                <a:gd name="T4" fmla="*/ 0 60000 65536"/>
                <a:gd name="T5" fmla="*/ 0 60000 65536"/>
              </a:gdLst>
              <a:ahLst/>
              <a:cxnLst>
                <a:cxn ang="T4">
                  <a:pos x="T0" y="T1"/>
                </a:cxn>
                <a:cxn ang="T5">
                  <a:pos x="T2" y="T3"/>
                </a:cxn>
              </a:cxnLst>
              <a:rect l="0" t="0" r="r" b="b"/>
              <a:pathLst>
                <a:path w="27" h="12">
                  <a:moveTo>
                    <a:pt x="0" y="12"/>
                  </a:moveTo>
                  <a:cubicBezTo>
                    <a:pt x="11" y="12"/>
                    <a:pt x="21" y="8"/>
                    <a:pt x="27"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0" name="Freeform 158">
              <a:extLst>
                <a:ext uri="{FF2B5EF4-FFF2-40B4-BE49-F238E27FC236}">
                  <a16:creationId xmlns:a16="http://schemas.microsoft.com/office/drawing/2014/main" id="{00000000-0008-0000-0000-0000AAC90400}"/>
                </a:ext>
              </a:extLst>
            </xdr:cNvPr>
            <xdr:cNvSpPr>
              <a:spLocks/>
            </xdr:cNvSpPr>
          </xdr:nvSpPr>
          <xdr:spPr bwMode="auto">
            <a:xfrm>
              <a:off x="6011" y="3974"/>
              <a:ext cx="28" cy="11"/>
            </a:xfrm>
            <a:custGeom>
              <a:avLst/>
              <a:gdLst>
                <a:gd name="T0" fmla="*/ 0 w 28"/>
                <a:gd name="T1" fmla="*/ 11 h 11"/>
                <a:gd name="T2" fmla="*/ 28 w 28"/>
                <a:gd name="T3" fmla="*/ 0 h 11"/>
                <a:gd name="T4" fmla="*/ 0 60000 65536"/>
                <a:gd name="T5" fmla="*/ 0 60000 65536"/>
              </a:gdLst>
              <a:ahLst/>
              <a:cxnLst>
                <a:cxn ang="T4">
                  <a:pos x="T0" y="T1"/>
                </a:cxn>
                <a:cxn ang="T5">
                  <a:pos x="T2" y="T3"/>
                </a:cxn>
              </a:cxnLst>
              <a:rect l="0" t="0" r="r" b="b"/>
              <a:pathLst>
                <a:path w="28" h="11">
                  <a:moveTo>
                    <a:pt x="0" y="11"/>
                  </a:moveTo>
                  <a:cubicBezTo>
                    <a:pt x="11" y="11"/>
                    <a:pt x="21" y="7"/>
                    <a:pt x="28"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1" name="Freeform 159">
              <a:extLst>
                <a:ext uri="{FF2B5EF4-FFF2-40B4-BE49-F238E27FC236}">
                  <a16:creationId xmlns:a16="http://schemas.microsoft.com/office/drawing/2014/main" id="{00000000-0008-0000-0000-0000ABC90400}"/>
                </a:ext>
              </a:extLst>
            </xdr:cNvPr>
            <xdr:cNvSpPr>
              <a:spLocks/>
            </xdr:cNvSpPr>
          </xdr:nvSpPr>
          <xdr:spPr bwMode="auto">
            <a:xfrm>
              <a:off x="6018" y="3988"/>
              <a:ext cx="27" cy="12"/>
            </a:xfrm>
            <a:custGeom>
              <a:avLst/>
              <a:gdLst>
                <a:gd name="T0" fmla="*/ 0 w 27"/>
                <a:gd name="T1" fmla="*/ 12 h 12"/>
                <a:gd name="T2" fmla="*/ 27 w 27"/>
                <a:gd name="T3" fmla="*/ 0 h 12"/>
                <a:gd name="T4" fmla="*/ 0 60000 65536"/>
                <a:gd name="T5" fmla="*/ 0 60000 65536"/>
              </a:gdLst>
              <a:ahLst/>
              <a:cxnLst>
                <a:cxn ang="T4">
                  <a:pos x="T0" y="T1"/>
                </a:cxn>
                <a:cxn ang="T5">
                  <a:pos x="T2" y="T3"/>
                </a:cxn>
              </a:cxnLst>
              <a:rect l="0" t="0" r="r" b="b"/>
              <a:pathLst>
                <a:path w="27" h="12">
                  <a:moveTo>
                    <a:pt x="0" y="12"/>
                  </a:moveTo>
                  <a:cubicBezTo>
                    <a:pt x="11" y="12"/>
                    <a:pt x="21" y="8"/>
                    <a:pt x="27"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2" name="Freeform 160">
              <a:extLst>
                <a:ext uri="{FF2B5EF4-FFF2-40B4-BE49-F238E27FC236}">
                  <a16:creationId xmlns:a16="http://schemas.microsoft.com/office/drawing/2014/main" id="{00000000-0008-0000-0000-0000ACC90400}"/>
                </a:ext>
              </a:extLst>
            </xdr:cNvPr>
            <xdr:cNvSpPr>
              <a:spLocks/>
            </xdr:cNvSpPr>
          </xdr:nvSpPr>
          <xdr:spPr bwMode="auto">
            <a:xfrm>
              <a:off x="6011" y="3974"/>
              <a:ext cx="28" cy="11"/>
            </a:xfrm>
            <a:custGeom>
              <a:avLst/>
              <a:gdLst>
                <a:gd name="T0" fmla="*/ 0 w 28"/>
                <a:gd name="T1" fmla="*/ 11 h 11"/>
                <a:gd name="T2" fmla="*/ 28 w 28"/>
                <a:gd name="T3" fmla="*/ 0 h 11"/>
                <a:gd name="T4" fmla="*/ 0 60000 65536"/>
                <a:gd name="T5" fmla="*/ 0 60000 65536"/>
              </a:gdLst>
              <a:ahLst/>
              <a:cxnLst>
                <a:cxn ang="T4">
                  <a:pos x="T0" y="T1"/>
                </a:cxn>
                <a:cxn ang="T5">
                  <a:pos x="T2" y="T3"/>
                </a:cxn>
              </a:cxnLst>
              <a:rect l="0" t="0" r="r" b="b"/>
              <a:pathLst>
                <a:path w="28" h="11">
                  <a:moveTo>
                    <a:pt x="0" y="11"/>
                  </a:moveTo>
                  <a:cubicBezTo>
                    <a:pt x="11" y="11"/>
                    <a:pt x="21" y="7"/>
                    <a:pt x="28"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73" name="Line 161">
              <a:extLst>
                <a:ext uri="{FF2B5EF4-FFF2-40B4-BE49-F238E27FC236}">
                  <a16:creationId xmlns:a16="http://schemas.microsoft.com/office/drawing/2014/main" id="{00000000-0008-0000-0000-0000ADC90400}"/>
                </a:ext>
              </a:extLst>
            </xdr:cNvPr>
            <xdr:cNvSpPr>
              <a:spLocks noChangeShapeType="1"/>
            </xdr:cNvSpPr>
          </xdr:nvSpPr>
          <xdr:spPr bwMode="auto">
            <a:xfrm flipH="1">
              <a:off x="5723" y="4296"/>
              <a:ext cx="125"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4" name="Line 162">
              <a:extLst>
                <a:ext uri="{FF2B5EF4-FFF2-40B4-BE49-F238E27FC236}">
                  <a16:creationId xmlns:a16="http://schemas.microsoft.com/office/drawing/2014/main" id="{00000000-0008-0000-0000-0000AEC90400}"/>
                </a:ext>
              </a:extLst>
            </xdr:cNvPr>
            <xdr:cNvSpPr>
              <a:spLocks noChangeShapeType="1"/>
            </xdr:cNvSpPr>
          </xdr:nvSpPr>
          <xdr:spPr bwMode="auto">
            <a:xfrm>
              <a:off x="5640" y="4067"/>
              <a:ext cx="125" cy="196"/>
            </a:xfrm>
            <a:prstGeom prst="line">
              <a:avLst/>
            </a:prstGeom>
            <a:noFill/>
            <a:ln w="6350" cap="rnd">
              <a:solidFill>
                <a:srgbClr val="FF00FF"/>
              </a:solidFill>
              <a:round/>
              <a:headEnd/>
              <a:tailEnd/>
            </a:ln>
            <a:extLst>
              <a:ext uri="{909E8E84-426E-40DD-AFC4-6F175D3DCCD1}">
                <a14:hiddenFill xmlns:a14="http://schemas.microsoft.com/office/drawing/2010/main">
                  <a:noFill/>
                </a14:hiddenFill>
              </a:ext>
            </a:extLst>
          </xdr:spPr>
        </xdr:sp>
        <xdr:grpSp>
          <xdr:nvGrpSpPr>
            <xdr:cNvPr id="313775" name="Group 169">
              <a:extLst>
                <a:ext uri="{FF2B5EF4-FFF2-40B4-BE49-F238E27FC236}">
                  <a16:creationId xmlns:a16="http://schemas.microsoft.com/office/drawing/2014/main" id="{00000000-0008-0000-0000-0000AFC90400}"/>
                </a:ext>
              </a:extLst>
            </xdr:cNvPr>
            <xdr:cNvGrpSpPr>
              <a:grpSpLocks/>
            </xdr:cNvGrpSpPr>
          </xdr:nvGrpSpPr>
          <xdr:grpSpPr bwMode="auto">
            <a:xfrm>
              <a:off x="5571" y="3994"/>
              <a:ext cx="104" cy="88"/>
              <a:chOff x="5571" y="3994"/>
              <a:chExt cx="104" cy="88"/>
            </a:xfrm>
          </xdr:grpSpPr>
          <xdr:sp macro="" textlink="">
            <xdr:nvSpPr>
              <xdr:cNvPr id="313798" name="Freeform 163">
                <a:extLst>
                  <a:ext uri="{FF2B5EF4-FFF2-40B4-BE49-F238E27FC236}">
                    <a16:creationId xmlns:a16="http://schemas.microsoft.com/office/drawing/2014/main" id="{00000000-0008-0000-0000-0000C6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799" name="Freeform 164">
                <a:extLst>
                  <a:ext uri="{FF2B5EF4-FFF2-40B4-BE49-F238E27FC236}">
                    <a16:creationId xmlns:a16="http://schemas.microsoft.com/office/drawing/2014/main" id="{00000000-0008-0000-0000-0000C7C90400}"/>
                  </a:ext>
                </a:extLst>
              </xdr:cNvPr>
              <xdr:cNvSpPr>
                <a:spLocks/>
              </xdr:cNvSpPr>
            </xdr:nvSpPr>
            <xdr:spPr bwMode="auto">
              <a:xfrm>
                <a:off x="5604" y="4011"/>
                <a:ext cx="39" cy="5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800" name="Freeform 165">
                <a:extLst>
                  <a:ext uri="{FF2B5EF4-FFF2-40B4-BE49-F238E27FC236}">
                    <a16:creationId xmlns:a16="http://schemas.microsoft.com/office/drawing/2014/main" id="{00000000-0008-0000-0000-0000C8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801" name="Freeform 166">
                <a:extLst>
                  <a:ext uri="{FF2B5EF4-FFF2-40B4-BE49-F238E27FC236}">
                    <a16:creationId xmlns:a16="http://schemas.microsoft.com/office/drawing/2014/main" id="{00000000-0008-0000-0000-0000C9C90400}"/>
                  </a:ext>
                </a:extLst>
              </xdr:cNvPr>
              <xdr:cNvSpPr>
                <a:spLocks noEditPoints="1"/>
              </xdr:cNvSpPr>
            </xdr:nvSpPr>
            <xdr:spPr bwMode="auto">
              <a:xfrm>
                <a:off x="5571" y="4027"/>
                <a:ext cx="39" cy="55"/>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02" name="Freeform 167">
                <a:extLst>
                  <a:ext uri="{FF2B5EF4-FFF2-40B4-BE49-F238E27FC236}">
                    <a16:creationId xmlns:a16="http://schemas.microsoft.com/office/drawing/2014/main" id="{00000000-0008-0000-0000-0000CAC90400}"/>
                  </a:ext>
                </a:extLst>
              </xdr:cNvPr>
              <xdr:cNvSpPr>
                <a:spLocks/>
              </xdr:cNvSpPr>
            </xdr:nvSpPr>
            <xdr:spPr bwMode="auto">
              <a:xfrm>
                <a:off x="5604" y="4011"/>
                <a:ext cx="39" cy="55"/>
              </a:xfrm>
              <a:custGeom>
                <a:avLst/>
                <a:gdLst>
                  <a:gd name="T0" fmla="*/ 6 w 39"/>
                  <a:gd name="T1" fmla="*/ 34 h 55"/>
                  <a:gd name="T2" fmla="*/ 1 w 39"/>
                  <a:gd name="T3" fmla="*/ 13 h 55"/>
                  <a:gd name="T4" fmla="*/ 7 w 39"/>
                  <a:gd name="T5" fmla="*/ 2 h 55"/>
                  <a:gd name="T6" fmla="*/ 19 w 39"/>
                  <a:gd name="T7" fmla="*/ 3 h 55"/>
                  <a:gd name="T8" fmla="*/ 28 w 39"/>
                  <a:gd name="T9" fmla="*/ 13 h 55"/>
                  <a:gd name="T10" fmla="*/ 22 w 39"/>
                  <a:gd name="T11" fmla="*/ 16 h 55"/>
                  <a:gd name="T12" fmla="*/ 17 w 39"/>
                  <a:gd name="T13" fmla="*/ 10 h 55"/>
                  <a:gd name="T14" fmla="*/ 11 w 39"/>
                  <a:gd name="T15" fmla="*/ 10 h 55"/>
                  <a:gd name="T16" fmla="*/ 7 w 39"/>
                  <a:gd name="T17" fmla="*/ 16 h 55"/>
                  <a:gd name="T18" fmla="*/ 12 w 39"/>
                  <a:gd name="T19" fmla="*/ 32 h 55"/>
                  <a:gd name="T20" fmla="*/ 21 w 39"/>
                  <a:gd name="T21" fmla="*/ 44 h 55"/>
                  <a:gd name="T22" fmla="*/ 28 w 39"/>
                  <a:gd name="T23" fmla="*/ 45 h 55"/>
                  <a:gd name="T24" fmla="*/ 32 w 39"/>
                  <a:gd name="T25" fmla="*/ 39 h 55"/>
                  <a:gd name="T26" fmla="*/ 30 w 39"/>
                  <a:gd name="T27" fmla="*/ 28 h 55"/>
                  <a:gd name="T28" fmla="*/ 35 w 39"/>
                  <a:gd name="T29" fmla="*/ 26 h 55"/>
                  <a:gd name="T30" fmla="*/ 39 w 39"/>
                  <a:gd name="T31" fmla="*/ 42 h 55"/>
                  <a:gd name="T32" fmla="*/ 32 w 39"/>
                  <a:gd name="T33" fmla="*/ 53 h 55"/>
                  <a:gd name="T34" fmla="*/ 20 w 39"/>
                  <a:gd name="T35" fmla="*/ 51 h 55"/>
                  <a:gd name="T36" fmla="*/ 6 w 39"/>
                  <a:gd name="T37" fmla="*/ 34 h 5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39" h="55">
                    <a:moveTo>
                      <a:pt x="6" y="34"/>
                    </a:moveTo>
                    <a:cubicBezTo>
                      <a:pt x="2" y="26"/>
                      <a:pt x="0" y="20"/>
                      <a:pt x="1" y="13"/>
                    </a:cubicBezTo>
                    <a:cubicBezTo>
                      <a:pt x="1" y="8"/>
                      <a:pt x="3" y="4"/>
                      <a:pt x="7" y="2"/>
                    </a:cubicBezTo>
                    <a:cubicBezTo>
                      <a:pt x="11" y="0"/>
                      <a:pt x="15" y="0"/>
                      <a:pt x="19" y="3"/>
                    </a:cubicBezTo>
                    <a:cubicBezTo>
                      <a:pt x="22" y="5"/>
                      <a:pt x="25" y="8"/>
                      <a:pt x="28" y="13"/>
                    </a:cubicBezTo>
                    <a:cubicBezTo>
                      <a:pt x="26" y="14"/>
                      <a:pt x="24" y="15"/>
                      <a:pt x="22" y="16"/>
                    </a:cubicBezTo>
                    <a:cubicBezTo>
                      <a:pt x="21" y="14"/>
                      <a:pt x="19" y="12"/>
                      <a:pt x="17" y="10"/>
                    </a:cubicBezTo>
                    <a:cubicBezTo>
                      <a:pt x="15" y="9"/>
                      <a:pt x="13" y="9"/>
                      <a:pt x="11" y="10"/>
                    </a:cubicBezTo>
                    <a:cubicBezTo>
                      <a:pt x="9" y="11"/>
                      <a:pt x="8" y="13"/>
                      <a:pt x="7" y="16"/>
                    </a:cubicBezTo>
                    <a:cubicBezTo>
                      <a:pt x="7" y="20"/>
                      <a:pt x="9" y="26"/>
                      <a:pt x="12" y="32"/>
                    </a:cubicBezTo>
                    <a:cubicBezTo>
                      <a:pt x="15" y="37"/>
                      <a:pt x="18" y="42"/>
                      <a:pt x="21" y="44"/>
                    </a:cubicBezTo>
                    <a:cubicBezTo>
                      <a:pt x="24" y="45"/>
                      <a:pt x="26" y="46"/>
                      <a:pt x="28" y="45"/>
                    </a:cubicBezTo>
                    <a:cubicBezTo>
                      <a:pt x="31" y="44"/>
                      <a:pt x="32" y="41"/>
                      <a:pt x="32" y="39"/>
                    </a:cubicBezTo>
                    <a:cubicBezTo>
                      <a:pt x="32" y="36"/>
                      <a:pt x="32" y="32"/>
                      <a:pt x="30" y="28"/>
                    </a:cubicBezTo>
                    <a:cubicBezTo>
                      <a:pt x="31" y="27"/>
                      <a:pt x="33" y="26"/>
                      <a:pt x="35" y="26"/>
                    </a:cubicBezTo>
                    <a:cubicBezTo>
                      <a:pt x="38" y="32"/>
                      <a:pt x="39" y="37"/>
                      <a:pt x="39" y="42"/>
                    </a:cubicBezTo>
                    <a:cubicBezTo>
                      <a:pt x="39" y="47"/>
                      <a:pt x="37" y="51"/>
                      <a:pt x="32" y="53"/>
                    </a:cubicBezTo>
                    <a:cubicBezTo>
                      <a:pt x="29" y="55"/>
                      <a:pt x="24" y="54"/>
                      <a:pt x="20" y="51"/>
                    </a:cubicBezTo>
                    <a:cubicBezTo>
                      <a:pt x="15" y="47"/>
                      <a:pt x="10" y="42"/>
                      <a:pt x="6" y="34"/>
                    </a:cubicBezTo>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803" name="Freeform 168">
                <a:extLst>
                  <a:ext uri="{FF2B5EF4-FFF2-40B4-BE49-F238E27FC236}">
                    <a16:creationId xmlns:a16="http://schemas.microsoft.com/office/drawing/2014/main" id="{00000000-0008-0000-0000-0000CBC90400}"/>
                  </a:ext>
                </a:extLst>
              </xdr:cNvPr>
              <xdr:cNvSpPr>
                <a:spLocks noEditPoints="1"/>
              </xdr:cNvSpPr>
            </xdr:nvSpPr>
            <xdr:spPr bwMode="auto">
              <a:xfrm>
                <a:off x="5637" y="3994"/>
                <a:ext cx="38" cy="5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6350"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76" name="Line 170">
              <a:extLst>
                <a:ext uri="{FF2B5EF4-FFF2-40B4-BE49-F238E27FC236}">
                  <a16:creationId xmlns:a16="http://schemas.microsoft.com/office/drawing/2014/main" id="{00000000-0008-0000-0000-0000B0C90400}"/>
                </a:ext>
              </a:extLst>
            </xdr:cNvPr>
            <xdr:cNvSpPr>
              <a:spLocks noChangeShapeType="1"/>
            </xdr:cNvSpPr>
          </xdr:nvSpPr>
          <xdr:spPr bwMode="auto">
            <a:xfrm flipV="1">
              <a:off x="5723" y="4182"/>
              <a:ext cx="0" cy="114"/>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7" name="Line 171">
              <a:extLst>
                <a:ext uri="{FF2B5EF4-FFF2-40B4-BE49-F238E27FC236}">
                  <a16:creationId xmlns:a16="http://schemas.microsoft.com/office/drawing/2014/main" id="{00000000-0008-0000-0000-0000B1C90400}"/>
                </a:ext>
              </a:extLst>
            </xdr:cNvPr>
            <xdr:cNvSpPr>
              <a:spLocks noChangeShapeType="1"/>
            </xdr:cNvSpPr>
          </xdr:nvSpPr>
          <xdr:spPr bwMode="auto">
            <a:xfrm flipH="1">
              <a:off x="5848" y="42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8" name="Line 172">
              <a:extLst>
                <a:ext uri="{FF2B5EF4-FFF2-40B4-BE49-F238E27FC236}">
                  <a16:creationId xmlns:a16="http://schemas.microsoft.com/office/drawing/2014/main" id="{00000000-0008-0000-0000-0000B2C90400}"/>
                </a:ext>
              </a:extLst>
            </xdr:cNvPr>
            <xdr:cNvSpPr>
              <a:spLocks noChangeShapeType="1"/>
            </xdr:cNvSpPr>
          </xdr:nvSpPr>
          <xdr:spPr bwMode="auto">
            <a:xfrm>
              <a:off x="5851" y="4310"/>
              <a:ext cx="126"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79" name="Line 173">
              <a:extLst>
                <a:ext uri="{FF2B5EF4-FFF2-40B4-BE49-F238E27FC236}">
                  <a16:creationId xmlns:a16="http://schemas.microsoft.com/office/drawing/2014/main" id="{00000000-0008-0000-0000-0000B3C90400}"/>
                </a:ext>
              </a:extLst>
            </xdr:cNvPr>
            <xdr:cNvSpPr>
              <a:spLocks noChangeShapeType="1"/>
            </xdr:cNvSpPr>
          </xdr:nvSpPr>
          <xdr:spPr bwMode="auto">
            <a:xfrm flipH="1">
              <a:off x="5848" y="4359"/>
              <a:ext cx="168" cy="0"/>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80" name="Line 174">
              <a:extLst>
                <a:ext uri="{FF2B5EF4-FFF2-40B4-BE49-F238E27FC236}">
                  <a16:creationId xmlns:a16="http://schemas.microsoft.com/office/drawing/2014/main" id="{00000000-0008-0000-0000-0000B4C90400}"/>
                </a:ext>
              </a:extLst>
            </xdr:cNvPr>
            <xdr:cNvSpPr>
              <a:spLocks noChangeShapeType="1"/>
            </xdr:cNvSpPr>
          </xdr:nvSpPr>
          <xdr:spPr bwMode="auto">
            <a:xfrm>
              <a:off x="5848" y="4254"/>
              <a:ext cx="0" cy="107"/>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81" name="Line 175">
              <a:extLst>
                <a:ext uri="{FF2B5EF4-FFF2-40B4-BE49-F238E27FC236}">
                  <a16:creationId xmlns:a16="http://schemas.microsoft.com/office/drawing/2014/main" id="{00000000-0008-0000-0000-0000B5C90400}"/>
                </a:ext>
              </a:extLst>
            </xdr:cNvPr>
            <xdr:cNvSpPr>
              <a:spLocks noChangeShapeType="1"/>
            </xdr:cNvSpPr>
          </xdr:nvSpPr>
          <xdr:spPr bwMode="auto">
            <a:xfrm flipV="1">
              <a:off x="6008" y="4349"/>
              <a:ext cx="0" cy="76"/>
            </a:xfrm>
            <a:prstGeom prst="line">
              <a:avLst/>
            </a:prstGeom>
            <a:noFill/>
            <a:ln w="17463">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82" name="Freeform 176">
              <a:extLst>
                <a:ext uri="{FF2B5EF4-FFF2-40B4-BE49-F238E27FC236}">
                  <a16:creationId xmlns:a16="http://schemas.microsoft.com/office/drawing/2014/main" id="{00000000-0008-0000-0000-0000B6C90400}"/>
                </a:ext>
              </a:extLst>
            </xdr:cNvPr>
            <xdr:cNvSpPr>
              <a:spLocks/>
            </xdr:cNvSpPr>
          </xdr:nvSpPr>
          <xdr:spPr bwMode="auto">
            <a:xfrm>
              <a:off x="6031" y="4300"/>
              <a:ext cx="84" cy="57"/>
            </a:xfrm>
            <a:custGeom>
              <a:avLst/>
              <a:gdLst>
                <a:gd name="T0" fmla="*/ 0 w 84"/>
                <a:gd name="T1" fmla="*/ 0 h 57"/>
                <a:gd name="T2" fmla="*/ 84 w 84"/>
                <a:gd name="T3" fmla="*/ 57 h 57"/>
                <a:gd name="T4" fmla="*/ 0 60000 65536"/>
                <a:gd name="T5" fmla="*/ 0 60000 65536"/>
              </a:gdLst>
              <a:ahLst/>
              <a:cxnLst>
                <a:cxn ang="T4">
                  <a:pos x="T0" y="T1"/>
                </a:cxn>
                <a:cxn ang="T5">
                  <a:pos x="T2" y="T3"/>
                </a:cxn>
              </a:cxnLst>
              <a:rect l="0" t="0" r="r" b="b"/>
              <a:pathLst>
                <a:path w="84" h="57">
                  <a:moveTo>
                    <a:pt x="0" y="0"/>
                  </a:moveTo>
                  <a:cubicBezTo>
                    <a:pt x="46" y="0"/>
                    <a:pt x="84" y="26"/>
                    <a:pt x="84" y="57"/>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3" name="Freeform 177">
              <a:extLst>
                <a:ext uri="{FF2B5EF4-FFF2-40B4-BE49-F238E27FC236}">
                  <a16:creationId xmlns:a16="http://schemas.microsoft.com/office/drawing/2014/main" id="{00000000-0008-0000-0000-0000B7C90400}"/>
                </a:ext>
              </a:extLst>
            </xdr:cNvPr>
            <xdr:cNvSpPr>
              <a:spLocks/>
            </xdr:cNvSpPr>
          </xdr:nvSpPr>
          <xdr:spPr bwMode="auto">
            <a:xfrm>
              <a:off x="6008" y="4356"/>
              <a:ext cx="107" cy="57"/>
            </a:xfrm>
            <a:custGeom>
              <a:avLst/>
              <a:gdLst>
                <a:gd name="T0" fmla="*/ 0 w 107"/>
                <a:gd name="T1" fmla="*/ 55 h 57"/>
                <a:gd name="T2" fmla="*/ 23 w 107"/>
                <a:gd name="T3" fmla="*/ 57 h 57"/>
                <a:gd name="T4" fmla="*/ 107 w 107"/>
                <a:gd name="T5" fmla="*/ 0 h 57"/>
                <a:gd name="T6" fmla="*/ 0 60000 65536"/>
                <a:gd name="T7" fmla="*/ 0 60000 65536"/>
                <a:gd name="T8" fmla="*/ 0 60000 65536"/>
              </a:gdLst>
              <a:ahLst/>
              <a:cxnLst>
                <a:cxn ang="T6">
                  <a:pos x="T0" y="T1"/>
                </a:cxn>
                <a:cxn ang="T7">
                  <a:pos x="T2" y="T3"/>
                </a:cxn>
                <a:cxn ang="T8">
                  <a:pos x="T4" y="T5"/>
                </a:cxn>
              </a:cxnLst>
              <a:rect l="0" t="0" r="r" b="b"/>
              <a:pathLst>
                <a:path w="107" h="57">
                  <a:moveTo>
                    <a:pt x="0" y="55"/>
                  </a:moveTo>
                  <a:cubicBezTo>
                    <a:pt x="7" y="56"/>
                    <a:pt x="15" y="57"/>
                    <a:pt x="23" y="57"/>
                  </a:cubicBezTo>
                  <a:cubicBezTo>
                    <a:pt x="69" y="57"/>
                    <a:pt x="107" y="31"/>
                    <a:pt x="107" y="0"/>
                  </a:cubicBezTo>
                </a:path>
              </a:pathLst>
            </a:custGeom>
            <a:noFill/>
            <a:ln w="17463"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nvGrpSpPr>
            <xdr:cNvPr id="313784" name="Group 184">
              <a:extLst>
                <a:ext uri="{FF2B5EF4-FFF2-40B4-BE49-F238E27FC236}">
                  <a16:creationId xmlns:a16="http://schemas.microsoft.com/office/drawing/2014/main" id="{00000000-0008-0000-0000-0000B8C90400}"/>
                </a:ext>
              </a:extLst>
            </xdr:cNvPr>
            <xdr:cNvGrpSpPr>
              <a:grpSpLocks/>
            </xdr:cNvGrpSpPr>
          </xdr:nvGrpSpPr>
          <xdr:grpSpPr bwMode="auto">
            <a:xfrm>
              <a:off x="5864" y="3967"/>
              <a:ext cx="74" cy="98"/>
              <a:chOff x="5942" y="3967"/>
              <a:chExt cx="74" cy="98"/>
            </a:xfrm>
          </xdr:grpSpPr>
          <xdr:sp macro="" textlink="">
            <xdr:nvSpPr>
              <xdr:cNvPr id="313796" name="Oval 185">
                <a:extLst>
                  <a:ext uri="{FF2B5EF4-FFF2-40B4-BE49-F238E27FC236}">
                    <a16:creationId xmlns:a16="http://schemas.microsoft.com/office/drawing/2014/main" id="{00000000-0008-0000-0000-0000C4C90400}"/>
                  </a:ext>
                </a:extLst>
              </xdr:cNvPr>
              <xdr:cNvSpPr>
                <a:spLocks noChangeArrowheads="1"/>
              </xdr:cNvSpPr>
            </xdr:nvSpPr>
            <xdr:spPr bwMode="auto">
              <a:xfrm>
                <a:off x="5942" y="3967"/>
                <a:ext cx="74" cy="98"/>
              </a:xfrm>
              <a:prstGeom prst="ellipse">
                <a:avLst/>
              </a:prstGeom>
              <a:solidFill>
                <a:srgbClr val="FFFFFF"/>
              </a:solidFill>
              <a:ln w="0">
                <a:solidFill>
                  <a:srgbClr val="000000"/>
                </a:solidFill>
                <a:round/>
                <a:headEnd/>
                <a:tailEnd/>
              </a:ln>
            </xdr:spPr>
          </xdr:sp>
          <xdr:sp macro="" textlink="">
            <xdr:nvSpPr>
              <xdr:cNvPr id="313797" name="Oval 186">
                <a:extLst>
                  <a:ext uri="{FF2B5EF4-FFF2-40B4-BE49-F238E27FC236}">
                    <a16:creationId xmlns:a16="http://schemas.microsoft.com/office/drawing/2014/main" id="{00000000-0008-0000-0000-0000C5C90400}"/>
                  </a:ext>
                </a:extLst>
              </xdr:cNvPr>
              <xdr:cNvSpPr>
                <a:spLocks noChangeArrowheads="1"/>
              </xdr:cNvSpPr>
            </xdr:nvSpPr>
            <xdr:spPr bwMode="auto">
              <a:xfrm>
                <a:off x="5942" y="3967"/>
                <a:ext cx="74" cy="98"/>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785" name="Group 92">
              <a:extLst>
                <a:ext uri="{FF2B5EF4-FFF2-40B4-BE49-F238E27FC236}">
                  <a16:creationId xmlns:a16="http://schemas.microsoft.com/office/drawing/2014/main" id="{00000000-0008-0000-0000-0000B9C90400}"/>
                </a:ext>
              </a:extLst>
            </xdr:cNvPr>
            <xdr:cNvGrpSpPr>
              <a:grpSpLocks/>
            </xdr:cNvGrpSpPr>
          </xdr:nvGrpSpPr>
          <xdr:grpSpPr bwMode="auto">
            <a:xfrm>
              <a:off x="5841" y="3974"/>
              <a:ext cx="34" cy="26"/>
              <a:chOff x="5841" y="3974"/>
              <a:chExt cx="34" cy="26"/>
            </a:xfrm>
          </xdr:grpSpPr>
          <xdr:sp macro="" textlink="">
            <xdr:nvSpPr>
              <xdr:cNvPr id="313794" name="Freeform 90">
                <a:extLst>
                  <a:ext uri="{FF2B5EF4-FFF2-40B4-BE49-F238E27FC236}">
                    <a16:creationId xmlns:a16="http://schemas.microsoft.com/office/drawing/2014/main" id="{00000000-0008-0000-0000-0000C2C90400}"/>
                  </a:ext>
                </a:extLst>
              </xdr:cNvPr>
              <xdr:cNvSpPr>
                <a:spLocks/>
              </xdr:cNvSpPr>
            </xdr:nvSpPr>
            <xdr:spPr bwMode="auto">
              <a:xfrm>
                <a:off x="5841" y="3988"/>
                <a:ext cx="27" cy="12"/>
              </a:xfrm>
              <a:custGeom>
                <a:avLst/>
                <a:gdLst>
                  <a:gd name="T0" fmla="*/ 27 w 27"/>
                  <a:gd name="T1" fmla="*/ 12 h 12"/>
                  <a:gd name="T2" fmla="*/ 0 w 27"/>
                  <a:gd name="T3" fmla="*/ 0 h 12"/>
                  <a:gd name="T4" fmla="*/ 0 60000 65536"/>
                  <a:gd name="T5" fmla="*/ 0 60000 65536"/>
                </a:gdLst>
                <a:ahLst/>
                <a:cxnLst>
                  <a:cxn ang="T4">
                    <a:pos x="T0" y="T1"/>
                  </a:cxn>
                  <a:cxn ang="T5">
                    <a:pos x="T2" y="T3"/>
                  </a:cxn>
                </a:cxnLst>
                <a:rect l="0" t="0" r="r" b="b"/>
                <a:pathLst>
                  <a:path w="27" h="12">
                    <a:moveTo>
                      <a:pt x="27" y="12"/>
                    </a:moveTo>
                    <a:cubicBezTo>
                      <a:pt x="17" y="12"/>
                      <a:pt x="7" y="8"/>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95" name="Freeform 91">
                <a:extLst>
                  <a:ext uri="{FF2B5EF4-FFF2-40B4-BE49-F238E27FC236}">
                    <a16:creationId xmlns:a16="http://schemas.microsoft.com/office/drawing/2014/main" id="{00000000-0008-0000-0000-0000C3C90400}"/>
                  </a:ext>
                </a:extLst>
              </xdr:cNvPr>
              <xdr:cNvSpPr>
                <a:spLocks/>
              </xdr:cNvSpPr>
            </xdr:nvSpPr>
            <xdr:spPr bwMode="auto">
              <a:xfrm>
                <a:off x="5847" y="3974"/>
                <a:ext cx="28" cy="11"/>
              </a:xfrm>
              <a:custGeom>
                <a:avLst/>
                <a:gdLst>
                  <a:gd name="T0" fmla="*/ 28 w 28"/>
                  <a:gd name="T1" fmla="*/ 11 h 11"/>
                  <a:gd name="T2" fmla="*/ 0 w 28"/>
                  <a:gd name="T3" fmla="*/ 0 h 11"/>
                  <a:gd name="T4" fmla="*/ 0 60000 65536"/>
                  <a:gd name="T5" fmla="*/ 0 60000 65536"/>
                </a:gdLst>
                <a:ahLst/>
                <a:cxnLst>
                  <a:cxn ang="T4">
                    <a:pos x="T0" y="T1"/>
                  </a:cxn>
                  <a:cxn ang="T5">
                    <a:pos x="T2" y="T3"/>
                  </a:cxn>
                </a:cxnLst>
                <a:rect l="0" t="0" r="r" b="b"/>
                <a:pathLst>
                  <a:path w="28" h="11">
                    <a:moveTo>
                      <a:pt x="28" y="11"/>
                    </a:moveTo>
                    <a:cubicBezTo>
                      <a:pt x="17" y="11"/>
                      <a:pt x="7" y="7"/>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86" name="Freeform 153">
              <a:extLst>
                <a:ext uri="{FF2B5EF4-FFF2-40B4-BE49-F238E27FC236}">
                  <a16:creationId xmlns:a16="http://schemas.microsoft.com/office/drawing/2014/main" id="{00000000-0008-0000-0000-0000BAC90400}"/>
                </a:ext>
              </a:extLst>
            </xdr:cNvPr>
            <xdr:cNvSpPr>
              <a:spLocks/>
            </xdr:cNvSpPr>
          </xdr:nvSpPr>
          <xdr:spPr bwMode="auto">
            <a:xfrm>
              <a:off x="5841" y="3988"/>
              <a:ext cx="27" cy="12"/>
            </a:xfrm>
            <a:custGeom>
              <a:avLst/>
              <a:gdLst>
                <a:gd name="T0" fmla="*/ 27 w 27"/>
                <a:gd name="T1" fmla="*/ 12 h 12"/>
                <a:gd name="T2" fmla="*/ 0 w 27"/>
                <a:gd name="T3" fmla="*/ 0 h 12"/>
                <a:gd name="T4" fmla="*/ 0 60000 65536"/>
                <a:gd name="T5" fmla="*/ 0 60000 65536"/>
              </a:gdLst>
              <a:ahLst/>
              <a:cxnLst>
                <a:cxn ang="T4">
                  <a:pos x="T0" y="T1"/>
                </a:cxn>
                <a:cxn ang="T5">
                  <a:pos x="T2" y="T3"/>
                </a:cxn>
              </a:cxnLst>
              <a:rect l="0" t="0" r="r" b="b"/>
              <a:pathLst>
                <a:path w="27" h="12">
                  <a:moveTo>
                    <a:pt x="27" y="12"/>
                  </a:moveTo>
                  <a:cubicBezTo>
                    <a:pt x="17" y="12"/>
                    <a:pt x="7" y="8"/>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7" name="Freeform 154">
              <a:extLst>
                <a:ext uri="{FF2B5EF4-FFF2-40B4-BE49-F238E27FC236}">
                  <a16:creationId xmlns:a16="http://schemas.microsoft.com/office/drawing/2014/main" id="{00000000-0008-0000-0000-0000BBC90400}"/>
                </a:ext>
              </a:extLst>
            </xdr:cNvPr>
            <xdr:cNvSpPr>
              <a:spLocks/>
            </xdr:cNvSpPr>
          </xdr:nvSpPr>
          <xdr:spPr bwMode="auto">
            <a:xfrm>
              <a:off x="5847" y="3974"/>
              <a:ext cx="28" cy="11"/>
            </a:xfrm>
            <a:custGeom>
              <a:avLst/>
              <a:gdLst>
                <a:gd name="T0" fmla="*/ 28 w 28"/>
                <a:gd name="T1" fmla="*/ 11 h 11"/>
                <a:gd name="T2" fmla="*/ 0 w 28"/>
                <a:gd name="T3" fmla="*/ 0 h 11"/>
                <a:gd name="T4" fmla="*/ 0 60000 65536"/>
                <a:gd name="T5" fmla="*/ 0 60000 65536"/>
              </a:gdLst>
              <a:ahLst/>
              <a:cxnLst>
                <a:cxn ang="T4">
                  <a:pos x="T0" y="T1"/>
                </a:cxn>
                <a:cxn ang="T5">
                  <a:pos x="T2" y="T3"/>
                </a:cxn>
              </a:cxnLst>
              <a:rect l="0" t="0" r="r" b="b"/>
              <a:pathLst>
                <a:path w="28" h="11">
                  <a:moveTo>
                    <a:pt x="28" y="11"/>
                  </a:moveTo>
                  <a:cubicBezTo>
                    <a:pt x="17" y="11"/>
                    <a:pt x="7" y="7"/>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8" name="Freeform 155">
              <a:extLst>
                <a:ext uri="{FF2B5EF4-FFF2-40B4-BE49-F238E27FC236}">
                  <a16:creationId xmlns:a16="http://schemas.microsoft.com/office/drawing/2014/main" id="{00000000-0008-0000-0000-0000BCC90400}"/>
                </a:ext>
              </a:extLst>
            </xdr:cNvPr>
            <xdr:cNvSpPr>
              <a:spLocks/>
            </xdr:cNvSpPr>
          </xdr:nvSpPr>
          <xdr:spPr bwMode="auto">
            <a:xfrm>
              <a:off x="5841" y="3988"/>
              <a:ext cx="27" cy="12"/>
            </a:xfrm>
            <a:custGeom>
              <a:avLst/>
              <a:gdLst>
                <a:gd name="T0" fmla="*/ 27 w 27"/>
                <a:gd name="T1" fmla="*/ 12 h 12"/>
                <a:gd name="T2" fmla="*/ 0 w 27"/>
                <a:gd name="T3" fmla="*/ 0 h 12"/>
                <a:gd name="T4" fmla="*/ 0 60000 65536"/>
                <a:gd name="T5" fmla="*/ 0 60000 65536"/>
              </a:gdLst>
              <a:ahLst/>
              <a:cxnLst>
                <a:cxn ang="T4">
                  <a:pos x="T0" y="T1"/>
                </a:cxn>
                <a:cxn ang="T5">
                  <a:pos x="T2" y="T3"/>
                </a:cxn>
              </a:cxnLst>
              <a:rect l="0" t="0" r="r" b="b"/>
              <a:pathLst>
                <a:path w="27" h="12">
                  <a:moveTo>
                    <a:pt x="27" y="12"/>
                  </a:moveTo>
                  <a:cubicBezTo>
                    <a:pt x="17" y="12"/>
                    <a:pt x="7" y="8"/>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89" name="Freeform 156">
              <a:extLst>
                <a:ext uri="{FF2B5EF4-FFF2-40B4-BE49-F238E27FC236}">
                  <a16:creationId xmlns:a16="http://schemas.microsoft.com/office/drawing/2014/main" id="{00000000-0008-0000-0000-0000BDC90400}"/>
                </a:ext>
              </a:extLst>
            </xdr:cNvPr>
            <xdr:cNvSpPr>
              <a:spLocks/>
            </xdr:cNvSpPr>
          </xdr:nvSpPr>
          <xdr:spPr bwMode="auto">
            <a:xfrm>
              <a:off x="5847" y="3974"/>
              <a:ext cx="28" cy="11"/>
            </a:xfrm>
            <a:custGeom>
              <a:avLst/>
              <a:gdLst>
                <a:gd name="T0" fmla="*/ 28 w 28"/>
                <a:gd name="T1" fmla="*/ 11 h 11"/>
                <a:gd name="T2" fmla="*/ 0 w 28"/>
                <a:gd name="T3" fmla="*/ 0 h 11"/>
                <a:gd name="T4" fmla="*/ 0 60000 65536"/>
                <a:gd name="T5" fmla="*/ 0 60000 65536"/>
              </a:gdLst>
              <a:ahLst/>
              <a:cxnLst>
                <a:cxn ang="T4">
                  <a:pos x="T0" y="T1"/>
                </a:cxn>
                <a:cxn ang="T5">
                  <a:pos x="T2" y="T3"/>
                </a:cxn>
              </a:cxnLst>
              <a:rect l="0" t="0" r="r" b="b"/>
              <a:pathLst>
                <a:path w="28" h="11">
                  <a:moveTo>
                    <a:pt x="28" y="11"/>
                  </a:moveTo>
                  <a:cubicBezTo>
                    <a:pt x="17" y="11"/>
                    <a:pt x="7" y="7"/>
                    <a:pt x="0" y="0"/>
                  </a:cubicBezTo>
                </a:path>
              </a:pathLst>
            </a:custGeom>
            <a:noFill/>
            <a:ln w="4763" cap="rnd">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nvGrpSpPr>
            <xdr:cNvPr id="313790" name="Group 181">
              <a:extLst>
                <a:ext uri="{FF2B5EF4-FFF2-40B4-BE49-F238E27FC236}">
                  <a16:creationId xmlns:a16="http://schemas.microsoft.com/office/drawing/2014/main" id="{00000000-0008-0000-0000-0000BEC90400}"/>
                </a:ext>
              </a:extLst>
            </xdr:cNvPr>
            <xdr:cNvGrpSpPr>
              <a:grpSpLocks/>
            </xdr:cNvGrpSpPr>
          </xdr:nvGrpSpPr>
          <xdr:grpSpPr bwMode="auto">
            <a:xfrm>
              <a:off x="5864" y="3987"/>
              <a:ext cx="37" cy="33"/>
              <a:chOff x="5943" y="4000"/>
              <a:chExt cx="37" cy="33"/>
            </a:xfrm>
          </xdr:grpSpPr>
          <xdr:sp macro="" textlink="">
            <xdr:nvSpPr>
              <xdr:cNvPr id="313792" name="Oval 182">
                <a:extLst>
                  <a:ext uri="{FF2B5EF4-FFF2-40B4-BE49-F238E27FC236}">
                    <a16:creationId xmlns:a16="http://schemas.microsoft.com/office/drawing/2014/main" id="{00000000-0008-0000-0000-0000C0C90400}"/>
                  </a:ext>
                </a:extLst>
              </xdr:cNvPr>
              <xdr:cNvSpPr>
                <a:spLocks noChangeArrowheads="1"/>
              </xdr:cNvSpPr>
            </xdr:nvSpPr>
            <xdr:spPr bwMode="auto">
              <a:xfrm>
                <a:off x="5943" y="4000"/>
                <a:ext cx="37" cy="33"/>
              </a:xfrm>
              <a:prstGeom prst="ellipse">
                <a:avLst/>
              </a:prstGeom>
              <a:solidFill>
                <a:srgbClr val="000000"/>
              </a:solidFill>
              <a:ln w="0">
                <a:solidFill>
                  <a:srgbClr val="000000"/>
                </a:solidFill>
                <a:round/>
                <a:headEnd/>
                <a:tailEnd/>
              </a:ln>
            </xdr:spPr>
          </xdr:sp>
          <xdr:sp macro="" textlink="">
            <xdr:nvSpPr>
              <xdr:cNvPr id="313793" name="Oval 183">
                <a:extLst>
                  <a:ext uri="{FF2B5EF4-FFF2-40B4-BE49-F238E27FC236}">
                    <a16:creationId xmlns:a16="http://schemas.microsoft.com/office/drawing/2014/main" id="{00000000-0008-0000-0000-0000C1C90400}"/>
                  </a:ext>
                </a:extLst>
              </xdr:cNvPr>
              <xdr:cNvSpPr>
                <a:spLocks noChangeArrowheads="1"/>
              </xdr:cNvSpPr>
            </xdr:nvSpPr>
            <xdr:spPr bwMode="auto">
              <a:xfrm>
                <a:off x="5943" y="4000"/>
                <a:ext cx="37" cy="33"/>
              </a:xfrm>
              <a:prstGeom prst="ellipse">
                <a:avLst/>
              </a:prstGeom>
              <a:noFill/>
              <a:ln w="6350"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56" name="Oval 187">
              <a:extLst>
                <a:ext uri="{FF2B5EF4-FFF2-40B4-BE49-F238E27FC236}">
                  <a16:creationId xmlns:a16="http://schemas.microsoft.com/office/drawing/2014/main" id="{00000000-0008-0000-0000-000064010000}"/>
                </a:ext>
              </a:extLst>
            </xdr:cNvPr>
            <xdr:cNvSpPr>
              <a:spLocks noChangeArrowheads="1"/>
            </xdr:cNvSpPr>
          </xdr:nvSpPr>
          <xdr:spPr bwMode="auto">
            <a:xfrm>
              <a:off x="5923" y="4091"/>
              <a:ext cx="37" cy="65"/>
            </a:xfrm>
            <a:prstGeom prst="ellipse">
              <a:avLst/>
            </a:prstGeom>
            <a:solidFill>
              <a:srgbClr val="FF99CC"/>
            </a:solidFill>
            <a:ln w="6350">
              <a:solidFill>
                <a:srgbClr val="FF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1pPr>
              <a:lvl2pPr marL="4572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2pPr>
              <a:lvl3pPr marL="9144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3pPr>
              <a:lvl4pPr marL="13716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4pPr>
              <a:lvl5pPr marL="1828800" algn="l" rtl="0" eaLnBrk="0" fontAlgn="base" hangingPunct="0">
                <a:spcBef>
                  <a:spcPct val="0"/>
                </a:spcBef>
                <a:spcAft>
                  <a:spcPct val="0"/>
                </a:spcAft>
                <a:defRPr kumimoji="1" kern="1200">
                  <a:solidFill>
                    <a:schemeClr val="tx1"/>
                  </a:solidFill>
                  <a:latin typeface="Calibri" panose="020F0502020204030204" pitchFamily="34" charset="0"/>
                  <a:ea typeface="ＭＳ Ｐゴシック" panose="020B0600070205080204" pitchFamily="50" charset="-128"/>
                  <a:cs typeface="+mn-cs"/>
                </a:defRPr>
              </a:lvl5pPr>
              <a:lvl6pPr marL="22860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6pPr>
              <a:lvl7pPr marL="27432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7pPr>
              <a:lvl8pPr marL="32004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8pPr>
              <a:lvl9pPr marL="3657600" algn="l" defTabSz="914400" rtl="0" eaLnBrk="1" latinLnBrk="0" hangingPunct="1">
                <a:defRPr kumimoji="1" kern="1200">
                  <a:solidFill>
                    <a:schemeClr val="tx1"/>
                  </a:solidFill>
                  <a:latin typeface="Calibri" panose="020F0502020204030204" pitchFamily="34" charset="0"/>
                  <a:ea typeface="ＭＳ Ｐゴシック" panose="020B0600070205080204" pitchFamily="50" charset="-128"/>
                  <a:cs typeface="+mn-cs"/>
                </a:defRPr>
              </a:lvl9pPr>
            </a:lstStyle>
            <a:p>
              <a:pPr eaLnBrk="1" hangingPunct="1">
                <a:lnSpc>
                  <a:spcPct val="100000"/>
                </a:lnSpc>
                <a:spcBef>
                  <a:spcPct val="0"/>
                </a:spcBef>
                <a:buFontTx/>
                <a:buNone/>
              </a:pPr>
              <a:endParaRPr lang="ja-JP" altLang="en-US" sz="18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clientData/>
  </xdr:twoCellAnchor>
  <xdr:twoCellAnchor>
    <xdr:from>
      <xdr:col>6</xdr:col>
      <xdr:colOff>114300</xdr:colOff>
      <xdr:row>36</xdr:row>
      <xdr:rowOff>76200</xdr:rowOff>
    </xdr:from>
    <xdr:to>
      <xdr:col>7</xdr:col>
      <xdr:colOff>762000</xdr:colOff>
      <xdr:row>42</xdr:row>
      <xdr:rowOff>104775</xdr:rowOff>
    </xdr:to>
    <xdr:grpSp>
      <xdr:nvGrpSpPr>
        <xdr:cNvPr id="313666" name="グループ化 16">
          <a:extLst>
            <a:ext uri="{FF2B5EF4-FFF2-40B4-BE49-F238E27FC236}">
              <a16:creationId xmlns:a16="http://schemas.microsoft.com/office/drawing/2014/main" id="{00000000-0008-0000-0000-000042C90400}"/>
            </a:ext>
          </a:extLst>
        </xdr:cNvPr>
        <xdr:cNvGrpSpPr>
          <a:grpSpLocks/>
        </xdr:cNvGrpSpPr>
      </xdr:nvGrpSpPr>
      <xdr:grpSpPr bwMode="auto">
        <a:xfrm>
          <a:off x="4484594" y="6463553"/>
          <a:ext cx="1264024" cy="1104340"/>
          <a:chOff x="4762499" y="6163236"/>
          <a:chExt cx="1288676" cy="1064559"/>
        </a:xfrm>
      </xdr:grpSpPr>
      <xdr:sp macro="" textlink="">
        <xdr:nvSpPr>
          <xdr:cNvPr id="313669" name="メモ 194">
            <a:extLst>
              <a:ext uri="{FF2B5EF4-FFF2-40B4-BE49-F238E27FC236}">
                <a16:creationId xmlns:a16="http://schemas.microsoft.com/office/drawing/2014/main" id="{00000000-0008-0000-0000-000045C90400}"/>
              </a:ext>
            </a:extLst>
          </xdr:cNvPr>
          <xdr:cNvSpPr>
            <a:spLocks noChangeArrowheads="1"/>
          </xdr:cNvSpPr>
        </xdr:nvSpPr>
        <xdr:spPr bwMode="auto">
          <a:xfrm rot="2080686">
            <a:off x="4762499" y="6163236"/>
            <a:ext cx="1288676" cy="1064559"/>
          </a:xfrm>
          <a:prstGeom prst="foldedCorner">
            <a:avLst>
              <a:gd name="adj" fmla="val 50000"/>
            </a:avLst>
          </a:prstGeom>
          <a:solidFill>
            <a:srgbClr val="BDD7EE"/>
          </a:solidFill>
          <a:ln w="9525" algn="ctr">
            <a:solidFill>
              <a:srgbClr val="000000"/>
            </a:solidFill>
            <a:round/>
            <a:headEnd/>
            <a:tailEnd/>
          </a:ln>
        </xdr:spPr>
      </xdr:sp>
      <xdr:grpSp>
        <xdr:nvGrpSpPr>
          <xdr:cNvPr id="313670" name="Group 427">
            <a:extLst>
              <a:ext uri="{FF2B5EF4-FFF2-40B4-BE49-F238E27FC236}">
                <a16:creationId xmlns:a16="http://schemas.microsoft.com/office/drawing/2014/main" id="{00000000-0008-0000-0000-000046C90400}"/>
              </a:ext>
            </a:extLst>
          </xdr:cNvPr>
          <xdr:cNvGrpSpPr>
            <a:grpSpLocks/>
          </xdr:cNvGrpSpPr>
        </xdr:nvGrpSpPr>
        <xdr:grpSpPr bwMode="auto">
          <a:xfrm rot="2080686">
            <a:off x="4879492" y="6167072"/>
            <a:ext cx="921683" cy="811866"/>
            <a:chOff x="787" y="3271"/>
            <a:chExt cx="943" cy="890"/>
          </a:xfrm>
        </xdr:grpSpPr>
        <xdr:grpSp>
          <xdr:nvGrpSpPr>
            <xdr:cNvPr id="313671" name="Group 363">
              <a:extLst>
                <a:ext uri="{FF2B5EF4-FFF2-40B4-BE49-F238E27FC236}">
                  <a16:creationId xmlns:a16="http://schemas.microsoft.com/office/drawing/2014/main" id="{00000000-0008-0000-0000-000047C90400}"/>
                </a:ext>
              </a:extLst>
            </xdr:cNvPr>
            <xdr:cNvGrpSpPr>
              <a:grpSpLocks/>
            </xdr:cNvGrpSpPr>
          </xdr:nvGrpSpPr>
          <xdr:grpSpPr bwMode="auto">
            <a:xfrm>
              <a:off x="787" y="3271"/>
              <a:ext cx="766" cy="890"/>
              <a:chOff x="674" y="3158"/>
              <a:chExt cx="766" cy="890"/>
            </a:xfrm>
          </xdr:grpSpPr>
          <xdr:sp macro="" textlink="">
            <xdr:nvSpPr>
              <xdr:cNvPr id="313674" name="Oval 364">
                <a:extLst>
                  <a:ext uri="{FF2B5EF4-FFF2-40B4-BE49-F238E27FC236}">
                    <a16:creationId xmlns:a16="http://schemas.microsoft.com/office/drawing/2014/main" id="{00000000-0008-0000-0000-00004AC90400}"/>
                  </a:ext>
                </a:extLst>
              </xdr:cNvPr>
              <xdr:cNvSpPr>
                <a:spLocks noChangeArrowheads="1"/>
              </xdr:cNvSpPr>
            </xdr:nvSpPr>
            <xdr:spPr bwMode="auto">
              <a:xfrm>
                <a:off x="935" y="3158"/>
                <a:ext cx="505" cy="403"/>
              </a:xfrm>
              <a:prstGeom prst="ellipse">
                <a:avLst/>
              </a:prstGeom>
              <a:solidFill>
                <a:srgbClr val="FFFF00"/>
              </a:solidFill>
              <a:ln>
                <a:noFill/>
              </a:ln>
              <a:extLst>
                <a:ext uri="{91240B29-F687-4F45-9708-019B960494DF}">
                  <a14:hiddenLine xmlns:a14="http://schemas.microsoft.com/office/drawing/2010/main" w="0">
                    <a:solidFill>
                      <a:srgbClr val="000000"/>
                    </a:solidFill>
                    <a:round/>
                    <a:headEnd/>
                    <a:tailEnd/>
                  </a14:hiddenLine>
                </a:ext>
              </a:extLst>
            </xdr:spPr>
          </xdr:sp>
          <xdr:sp macro="" textlink="">
            <xdr:nvSpPr>
              <xdr:cNvPr id="313675" name="Freeform 365">
                <a:extLst>
                  <a:ext uri="{FF2B5EF4-FFF2-40B4-BE49-F238E27FC236}">
                    <a16:creationId xmlns:a16="http://schemas.microsoft.com/office/drawing/2014/main" id="{00000000-0008-0000-0000-00004BC90400}"/>
                  </a:ext>
                </a:extLst>
              </xdr:cNvPr>
              <xdr:cNvSpPr>
                <a:spLocks/>
              </xdr:cNvSpPr>
            </xdr:nvSpPr>
            <xdr:spPr bwMode="auto">
              <a:xfrm>
                <a:off x="935" y="3382"/>
                <a:ext cx="505" cy="358"/>
              </a:xfrm>
              <a:custGeom>
                <a:avLst/>
                <a:gdLst>
                  <a:gd name="T0" fmla="*/ 0 w 505"/>
                  <a:gd name="T1" fmla="*/ 0 h 358"/>
                  <a:gd name="T2" fmla="*/ 126 w 505"/>
                  <a:gd name="T3" fmla="*/ 358 h 358"/>
                  <a:gd name="T4" fmla="*/ 379 w 505"/>
                  <a:gd name="T5" fmla="*/ 358 h 358"/>
                  <a:gd name="T6" fmla="*/ 505 w 505"/>
                  <a:gd name="T7" fmla="*/ 0 h 358"/>
                  <a:gd name="T8" fmla="*/ 0 w 505"/>
                  <a:gd name="T9" fmla="*/ 0 h 358"/>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05" h="358">
                    <a:moveTo>
                      <a:pt x="0" y="0"/>
                    </a:moveTo>
                    <a:lnTo>
                      <a:pt x="126" y="358"/>
                    </a:lnTo>
                    <a:lnTo>
                      <a:pt x="379" y="358"/>
                    </a:lnTo>
                    <a:lnTo>
                      <a:pt x="505" y="0"/>
                    </a:lnTo>
                    <a:lnTo>
                      <a:pt x="0" y="0"/>
                    </a:lnTo>
                    <a:close/>
                  </a:path>
                </a:pathLst>
              </a:custGeom>
              <a:solidFill>
                <a:srgbClr val="FFFF00"/>
              </a:solidFill>
              <a:ln>
                <a:noFill/>
              </a:ln>
              <a:extLst>
                <a:ext uri="{91240B29-F687-4F45-9708-019B960494DF}">
                  <a14:hiddenLine xmlns:a14="http://schemas.microsoft.com/office/drawing/2010/main" w="9525">
                    <a:solidFill>
                      <a:srgbClr val="000000"/>
                    </a:solidFill>
                    <a:round/>
                    <a:headEnd/>
                    <a:tailEnd/>
                  </a14:hiddenLine>
                </a:ext>
              </a:extLst>
            </xdr:spPr>
          </xdr:sp>
          <xdr:grpSp>
            <xdr:nvGrpSpPr>
              <xdr:cNvPr id="313676" name="Group 366">
                <a:extLst>
                  <a:ext uri="{FF2B5EF4-FFF2-40B4-BE49-F238E27FC236}">
                    <a16:creationId xmlns:a16="http://schemas.microsoft.com/office/drawing/2014/main" id="{00000000-0008-0000-0000-00004CC90400}"/>
                  </a:ext>
                </a:extLst>
              </xdr:cNvPr>
              <xdr:cNvGrpSpPr>
                <a:grpSpLocks/>
              </xdr:cNvGrpSpPr>
            </xdr:nvGrpSpPr>
            <xdr:grpSpPr bwMode="auto">
              <a:xfrm>
                <a:off x="1061" y="3740"/>
                <a:ext cx="254" cy="134"/>
                <a:chOff x="1061" y="3740"/>
                <a:chExt cx="254" cy="134"/>
              </a:xfrm>
            </xdr:grpSpPr>
            <xdr:sp macro="" textlink="">
              <xdr:nvSpPr>
                <xdr:cNvPr id="313733" name="Rectangle 367">
                  <a:extLst>
                    <a:ext uri="{FF2B5EF4-FFF2-40B4-BE49-F238E27FC236}">
                      <a16:creationId xmlns:a16="http://schemas.microsoft.com/office/drawing/2014/main" id="{00000000-0008-0000-0000-000085C90400}"/>
                    </a:ext>
                  </a:extLst>
                </xdr:cNvPr>
                <xdr:cNvSpPr>
                  <a:spLocks noChangeArrowheads="1"/>
                </xdr:cNvSpPr>
              </xdr:nvSpPr>
              <xdr:spPr bwMode="auto">
                <a:xfrm>
                  <a:off x="1061" y="3740"/>
                  <a:ext cx="254" cy="134"/>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734" name="Rectangle 368">
                  <a:extLst>
                    <a:ext uri="{FF2B5EF4-FFF2-40B4-BE49-F238E27FC236}">
                      <a16:creationId xmlns:a16="http://schemas.microsoft.com/office/drawing/2014/main" id="{00000000-0008-0000-0000-000086C90400}"/>
                    </a:ext>
                  </a:extLst>
                </xdr:cNvPr>
                <xdr:cNvSpPr>
                  <a:spLocks noChangeArrowheads="1"/>
                </xdr:cNvSpPr>
              </xdr:nvSpPr>
              <xdr:spPr bwMode="auto">
                <a:xfrm>
                  <a:off x="1061" y="3740"/>
                  <a:ext cx="254" cy="134"/>
                </a:xfrm>
                <a:prstGeom prst="rect">
                  <a:avLst/>
                </a:prstGeom>
                <a:noFill/>
                <a:ln w="2222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677" name="Line 369">
                <a:extLst>
                  <a:ext uri="{FF2B5EF4-FFF2-40B4-BE49-F238E27FC236}">
                    <a16:creationId xmlns:a16="http://schemas.microsoft.com/office/drawing/2014/main" id="{00000000-0008-0000-0000-00004DC90400}"/>
                  </a:ext>
                </a:extLst>
              </xdr:cNvPr>
              <xdr:cNvSpPr>
                <a:spLocks noChangeShapeType="1"/>
              </xdr:cNvSpPr>
            </xdr:nvSpPr>
            <xdr:spPr bwMode="auto">
              <a:xfrm flipH="1">
                <a:off x="1000" y="3874"/>
                <a:ext cx="137" cy="130"/>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78" name="Line 370">
                <a:extLst>
                  <a:ext uri="{FF2B5EF4-FFF2-40B4-BE49-F238E27FC236}">
                    <a16:creationId xmlns:a16="http://schemas.microsoft.com/office/drawing/2014/main" id="{00000000-0008-0000-0000-00004EC90400}"/>
                  </a:ext>
                </a:extLst>
              </xdr:cNvPr>
              <xdr:cNvSpPr>
                <a:spLocks noChangeShapeType="1"/>
              </xdr:cNvSpPr>
            </xdr:nvSpPr>
            <xdr:spPr bwMode="auto">
              <a:xfrm>
                <a:off x="1274" y="3873"/>
                <a:ext cx="0" cy="159"/>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grpSp>
            <xdr:nvGrpSpPr>
              <xdr:cNvPr id="313679" name="Group 371">
                <a:extLst>
                  <a:ext uri="{FF2B5EF4-FFF2-40B4-BE49-F238E27FC236}">
                    <a16:creationId xmlns:a16="http://schemas.microsoft.com/office/drawing/2014/main" id="{00000000-0008-0000-0000-00004FC90400}"/>
                  </a:ext>
                </a:extLst>
              </xdr:cNvPr>
              <xdr:cNvGrpSpPr>
                <a:grpSpLocks/>
              </xdr:cNvGrpSpPr>
            </xdr:nvGrpSpPr>
            <xdr:grpSpPr bwMode="auto">
              <a:xfrm>
                <a:off x="1230" y="4004"/>
                <a:ext cx="102" cy="44"/>
                <a:chOff x="1230" y="4004"/>
                <a:chExt cx="102" cy="44"/>
              </a:xfrm>
            </xdr:grpSpPr>
            <xdr:sp macro="" textlink="">
              <xdr:nvSpPr>
                <xdr:cNvPr id="313731" name="Oval 372">
                  <a:extLst>
                    <a:ext uri="{FF2B5EF4-FFF2-40B4-BE49-F238E27FC236}">
                      <a16:creationId xmlns:a16="http://schemas.microsoft.com/office/drawing/2014/main" id="{00000000-0008-0000-0000-000083C90400}"/>
                    </a:ext>
                  </a:extLst>
                </xdr:cNvPr>
                <xdr:cNvSpPr>
                  <a:spLocks noChangeArrowheads="1"/>
                </xdr:cNvSpPr>
              </xdr:nvSpPr>
              <xdr:spPr bwMode="auto">
                <a:xfrm>
                  <a:off x="1230" y="4004"/>
                  <a:ext cx="102" cy="44"/>
                </a:xfrm>
                <a:prstGeom prst="ellipse">
                  <a:avLst/>
                </a:prstGeom>
                <a:solidFill>
                  <a:srgbClr val="000000"/>
                </a:solidFill>
                <a:ln w="0">
                  <a:solidFill>
                    <a:srgbClr val="000000"/>
                  </a:solidFill>
                  <a:round/>
                  <a:headEnd/>
                  <a:tailEnd/>
                </a:ln>
              </xdr:spPr>
            </xdr:sp>
            <xdr:sp macro="" textlink="">
              <xdr:nvSpPr>
                <xdr:cNvPr id="313732" name="Oval 373">
                  <a:extLst>
                    <a:ext uri="{FF2B5EF4-FFF2-40B4-BE49-F238E27FC236}">
                      <a16:creationId xmlns:a16="http://schemas.microsoft.com/office/drawing/2014/main" id="{00000000-0008-0000-0000-000084C90400}"/>
                    </a:ext>
                  </a:extLst>
                </xdr:cNvPr>
                <xdr:cNvSpPr>
                  <a:spLocks noChangeArrowheads="1"/>
                </xdr:cNvSpPr>
              </xdr:nvSpPr>
              <xdr:spPr bwMode="auto">
                <a:xfrm>
                  <a:off x="1230" y="4004"/>
                  <a:ext cx="102"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680" name="Group 374">
                <a:extLst>
                  <a:ext uri="{FF2B5EF4-FFF2-40B4-BE49-F238E27FC236}">
                    <a16:creationId xmlns:a16="http://schemas.microsoft.com/office/drawing/2014/main" id="{00000000-0008-0000-0000-000050C90400}"/>
                  </a:ext>
                </a:extLst>
              </xdr:cNvPr>
              <xdr:cNvGrpSpPr>
                <a:grpSpLocks/>
              </xdr:cNvGrpSpPr>
            </xdr:nvGrpSpPr>
            <xdr:grpSpPr bwMode="auto">
              <a:xfrm>
                <a:off x="942" y="4004"/>
                <a:ext cx="100" cy="44"/>
                <a:chOff x="942" y="4004"/>
                <a:chExt cx="100" cy="44"/>
              </a:xfrm>
            </xdr:grpSpPr>
            <xdr:sp macro="" textlink="">
              <xdr:nvSpPr>
                <xdr:cNvPr id="313729" name="Oval 375">
                  <a:extLst>
                    <a:ext uri="{FF2B5EF4-FFF2-40B4-BE49-F238E27FC236}">
                      <a16:creationId xmlns:a16="http://schemas.microsoft.com/office/drawing/2014/main" id="{00000000-0008-0000-0000-000081C90400}"/>
                    </a:ext>
                  </a:extLst>
                </xdr:cNvPr>
                <xdr:cNvSpPr>
                  <a:spLocks noChangeArrowheads="1"/>
                </xdr:cNvSpPr>
              </xdr:nvSpPr>
              <xdr:spPr bwMode="auto">
                <a:xfrm>
                  <a:off x="942" y="4004"/>
                  <a:ext cx="100" cy="44"/>
                </a:xfrm>
                <a:prstGeom prst="ellipse">
                  <a:avLst/>
                </a:prstGeom>
                <a:solidFill>
                  <a:srgbClr val="000000"/>
                </a:solidFill>
                <a:ln w="0">
                  <a:solidFill>
                    <a:srgbClr val="000000"/>
                  </a:solidFill>
                  <a:round/>
                  <a:headEnd/>
                  <a:tailEnd/>
                </a:ln>
              </xdr:spPr>
            </xdr:sp>
            <xdr:sp macro="" textlink="">
              <xdr:nvSpPr>
                <xdr:cNvPr id="313730" name="Oval 376">
                  <a:extLst>
                    <a:ext uri="{FF2B5EF4-FFF2-40B4-BE49-F238E27FC236}">
                      <a16:creationId xmlns:a16="http://schemas.microsoft.com/office/drawing/2014/main" id="{00000000-0008-0000-0000-000082C90400}"/>
                    </a:ext>
                  </a:extLst>
                </xdr:cNvPr>
                <xdr:cNvSpPr>
                  <a:spLocks noChangeArrowheads="1"/>
                </xdr:cNvSpPr>
              </xdr:nvSpPr>
              <xdr:spPr bwMode="auto">
                <a:xfrm>
                  <a:off x="942" y="4004"/>
                  <a:ext cx="100"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681" name="Line 377">
                <a:extLst>
                  <a:ext uri="{FF2B5EF4-FFF2-40B4-BE49-F238E27FC236}">
                    <a16:creationId xmlns:a16="http://schemas.microsoft.com/office/drawing/2014/main" id="{00000000-0008-0000-0000-000051C90400}"/>
                  </a:ext>
                </a:extLst>
              </xdr:cNvPr>
              <xdr:cNvSpPr>
                <a:spLocks noChangeShapeType="1"/>
              </xdr:cNvSpPr>
            </xdr:nvSpPr>
            <xdr:spPr bwMode="auto">
              <a:xfrm flipH="1">
                <a:off x="883" y="3791"/>
                <a:ext cx="173"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2" name="Line 378">
                <a:extLst>
                  <a:ext uri="{FF2B5EF4-FFF2-40B4-BE49-F238E27FC236}">
                    <a16:creationId xmlns:a16="http://schemas.microsoft.com/office/drawing/2014/main" id="{00000000-0008-0000-0000-000052C90400}"/>
                  </a:ext>
                </a:extLst>
              </xdr:cNvPr>
              <xdr:cNvSpPr>
                <a:spLocks noChangeShapeType="1"/>
              </xdr:cNvSpPr>
            </xdr:nvSpPr>
            <xdr:spPr bwMode="auto">
              <a:xfrm>
                <a:off x="769" y="3475"/>
                <a:ext cx="173" cy="270"/>
              </a:xfrm>
              <a:prstGeom prst="line">
                <a:avLst/>
              </a:prstGeom>
              <a:noFill/>
              <a:ln w="9525" cap="rnd">
                <a:solidFill>
                  <a:srgbClr val="FF00FF"/>
                </a:solidFill>
                <a:round/>
                <a:headEnd/>
                <a:tailEnd/>
              </a:ln>
              <a:extLst>
                <a:ext uri="{909E8E84-426E-40DD-AFC4-6F175D3DCCD1}">
                  <a14:hiddenFill xmlns:a14="http://schemas.microsoft.com/office/drawing/2010/main">
                    <a:noFill/>
                  </a14:hiddenFill>
                </a:ext>
              </a:extLst>
            </xdr:spPr>
          </xdr:sp>
          <xdr:grpSp>
            <xdr:nvGrpSpPr>
              <xdr:cNvPr id="313683" name="Group 379">
                <a:extLst>
                  <a:ext uri="{FF2B5EF4-FFF2-40B4-BE49-F238E27FC236}">
                    <a16:creationId xmlns:a16="http://schemas.microsoft.com/office/drawing/2014/main" id="{00000000-0008-0000-0000-000053C90400}"/>
                  </a:ext>
                </a:extLst>
              </xdr:cNvPr>
              <xdr:cNvGrpSpPr>
                <a:grpSpLocks/>
              </xdr:cNvGrpSpPr>
            </xdr:nvGrpSpPr>
            <xdr:grpSpPr bwMode="auto">
              <a:xfrm>
                <a:off x="674" y="3374"/>
                <a:ext cx="144" cy="121"/>
                <a:chOff x="674" y="3374"/>
                <a:chExt cx="144" cy="121"/>
              </a:xfrm>
            </xdr:grpSpPr>
            <xdr:sp macro="" textlink="">
              <xdr:nvSpPr>
                <xdr:cNvPr id="313723" name="Freeform 380">
                  <a:extLst>
                    <a:ext uri="{FF2B5EF4-FFF2-40B4-BE49-F238E27FC236}">
                      <a16:creationId xmlns:a16="http://schemas.microsoft.com/office/drawing/2014/main" id="{00000000-0008-0000-0000-00007B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724" name="Freeform 381">
                  <a:extLst>
                    <a:ext uri="{FF2B5EF4-FFF2-40B4-BE49-F238E27FC236}">
                      <a16:creationId xmlns:a16="http://schemas.microsoft.com/office/drawing/2014/main" id="{00000000-0008-0000-0000-00007CC90400}"/>
                    </a:ext>
                  </a:extLst>
                </xdr:cNvPr>
                <xdr:cNvSpPr>
                  <a:spLocks/>
                </xdr:cNvSpPr>
              </xdr:nvSpPr>
              <xdr:spPr bwMode="auto">
                <a:xfrm>
                  <a:off x="720" y="3397"/>
                  <a:ext cx="54" cy="7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725" name="Freeform 382">
                  <a:extLst>
                    <a:ext uri="{FF2B5EF4-FFF2-40B4-BE49-F238E27FC236}">
                      <a16:creationId xmlns:a16="http://schemas.microsoft.com/office/drawing/2014/main" id="{00000000-0008-0000-0000-00007D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726" name="Freeform 383">
                  <a:extLst>
                    <a:ext uri="{FF2B5EF4-FFF2-40B4-BE49-F238E27FC236}">
                      <a16:creationId xmlns:a16="http://schemas.microsoft.com/office/drawing/2014/main" id="{00000000-0008-0000-0000-00007E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27" name="Freeform 384">
                  <a:extLst>
                    <a:ext uri="{FF2B5EF4-FFF2-40B4-BE49-F238E27FC236}">
                      <a16:creationId xmlns:a16="http://schemas.microsoft.com/office/drawing/2014/main" id="{00000000-0008-0000-0000-00007FC90400}"/>
                    </a:ext>
                  </a:extLst>
                </xdr:cNvPr>
                <xdr:cNvSpPr>
                  <a:spLocks/>
                </xdr:cNvSpPr>
              </xdr:nvSpPr>
              <xdr:spPr bwMode="auto">
                <a:xfrm>
                  <a:off x="720" y="3397"/>
                  <a:ext cx="54" cy="75"/>
                </a:xfrm>
                <a:custGeom>
                  <a:avLst/>
                  <a:gdLst>
                    <a:gd name="T0" fmla="*/ 8 w 54"/>
                    <a:gd name="T1" fmla="*/ 47 h 75"/>
                    <a:gd name="T2" fmla="*/ 0 w 54"/>
                    <a:gd name="T3" fmla="*/ 18 h 75"/>
                    <a:gd name="T4" fmla="*/ 9 w 54"/>
                    <a:gd name="T5" fmla="*/ 3 h 75"/>
                    <a:gd name="T6" fmla="*/ 25 w 54"/>
                    <a:gd name="T7" fmla="*/ 4 h 75"/>
                    <a:gd name="T8" fmla="*/ 38 w 54"/>
                    <a:gd name="T9" fmla="*/ 17 h 75"/>
                    <a:gd name="T10" fmla="*/ 30 w 54"/>
                    <a:gd name="T11" fmla="*/ 22 h 75"/>
                    <a:gd name="T12" fmla="*/ 23 w 54"/>
                    <a:gd name="T13" fmla="*/ 14 h 75"/>
                    <a:gd name="T14" fmla="*/ 15 w 54"/>
                    <a:gd name="T15" fmla="*/ 13 h 75"/>
                    <a:gd name="T16" fmla="*/ 10 w 54"/>
                    <a:gd name="T17" fmla="*/ 22 h 75"/>
                    <a:gd name="T18" fmla="*/ 16 w 54"/>
                    <a:gd name="T19" fmla="*/ 44 h 75"/>
                    <a:gd name="T20" fmla="*/ 29 w 54"/>
                    <a:gd name="T21" fmla="*/ 61 h 75"/>
                    <a:gd name="T22" fmla="*/ 38 w 54"/>
                    <a:gd name="T23" fmla="*/ 62 h 75"/>
                    <a:gd name="T24" fmla="*/ 44 w 54"/>
                    <a:gd name="T25" fmla="*/ 53 h 75"/>
                    <a:gd name="T26" fmla="*/ 40 w 54"/>
                    <a:gd name="T27" fmla="*/ 39 h 75"/>
                    <a:gd name="T28" fmla="*/ 48 w 54"/>
                    <a:gd name="T29" fmla="*/ 35 h 75"/>
                    <a:gd name="T30" fmla="*/ 53 w 54"/>
                    <a:gd name="T31" fmla="*/ 58 h 75"/>
                    <a:gd name="T32" fmla="*/ 44 w 54"/>
                    <a:gd name="T33" fmla="*/ 73 h 75"/>
                    <a:gd name="T34" fmla="*/ 27 w 54"/>
                    <a:gd name="T35" fmla="*/ 71 h 75"/>
                    <a:gd name="T36" fmla="*/ 8 w 54"/>
                    <a:gd name="T37" fmla="*/ 47 h 7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54" h="75">
                      <a:moveTo>
                        <a:pt x="8" y="47"/>
                      </a:moveTo>
                      <a:cubicBezTo>
                        <a:pt x="2" y="36"/>
                        <a:pt x="0" y="27"/>
                        <a:pt x="0" y="18"/>
                      </a:cubicBezTo>
                      <a:cubicBezTo>
                        <a:pt x="1" y="10"/>
                        <a:pt x="3" y="5"/>
                        <a:pt x="9" y="3"/>
                      </a:cubicBezTo>
                      <a:cubicBezTo>
                        <a:pt x="14" y="0"/>
                        <a:pt x="20" y="0"/>
                        <a:pt x="25" y="4"/>
                      </a:cubicBezTo>
                      <a:cubicBezTo>
                        <a:pt x="30" y="7"/>
                        <a:pt x="34" y="11"/>
                        <a:pt x="38" y="17"/>
                      </a:cubicBezTo>
                      <a:cubicBezTo>
                        <a:pt x="35" y="19"/>
                        <a:pt x="32" y="20"/>
                        <a:pt x="30" y="22"/>
                      </a:cubicBezTo>
                      <a:cubicBezTo>
                        <a:pt x="28" y="19"/>
                        <a:pt x="26" y="16"/>
                        <a:pt x="23" y="14"/>
                      </a:cubicBezTo>
                      <a:cubicBezTo>
                        <a:pt x="20" y="12"/>
                        <a:pt x="17" y="12"/>
                        <a:pt x="15" y="13"/>
                      </a:cubicBezTo>
                      <a:cubicBezTo>
                        <a:pt x="12" y="15"/>
                        <a:pt x="10" y="18"/>
                        <a:pt x="10" y="22"/>
                      </a:cubicBezTo>
                      <a:cubicBezTo>
                        <a:pt x="9" y="28"/>
                        <a:pt x="11" y="35"/>
                        <a:pt x="16" y="44"/>
                      </a:cubicBezTo>
                      <a:cubicBezTo>
                        <a:pt x="20" y="52"/>
                        <a:pt x="24" y="58"/>
                        <a:pt x="29" y="61"/>
                      </a:cubicBezTo>
                      <a:cubicBezTo>
                        <a:pt x="32" y="63"/>
                        <a:pt x="36" y="63"/>
                        <a:pt x="38" y="62"/>
                      </a:cubicBezTo>
                      <a:cubicBezTo>
                        <a:pt x="42" y="60"/>
                        <a:pt x="44" y="57"/>
                        <a:pt x="44" y="53"/>
                      </a:cubicBezTo>
                      <a:cubicBezTo>
                        <a:pt x="44" y="49"/>
                        <a:pt x="43" y="45"/>
                        <a:pt x="40" y="39"/>
                      </a:cubicBezTo>
                      <a:cubicBezTo>
                        <a:pt x="43" y="38"/>
                        <a:pt x="45" y="36"/>
                        <a:pt x="48" y="35"/>
                      </a:cubicBezTo>
                      <a:cubicBezTo>
                        <a:pt x="52" y="44"/>
                        <a:pt x="54" y="51"/>
                        <a:pt x="53" y="58"/>
                      </a:cubicBezTo>
                      <a:cubicBezTo>
                        <a:pt x="53" y="65"/>
                        <a:pt x="50" y="70"/>
                        <a:pt x="44" y="73"/>
                      </a:cubicBezTo>
                      <a:cubicBezTo>
                        <a:pt x="39" y="75"/>
                        <a:pt x="33" y="75"/>
                        <a:pt x="27" y="71"/>
                      </a:cubicBezTo>
                      <a:cubicBezTo>
                        <a:pt x="20" y="65"/>
                        <a:pt x="13" y="58"/>
                        <a:pt x="8" y="47"/>
                      </a:cubicBezTo>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28" name="Freeform 385">
                  <a:extLst>
                    <a:ext uri="{FF2B5EF4-FFF2-40B4-BE49-F238E27FC236}">
                      <a16:creationId xmlns:a16="http://schemas.microsoft.com/office/drawing/2014/main" id="{00000000-0008-0000-0000-000080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684" name="Line 386">
                <a:extLst>
                  <a:ext uri="{FF2B5EF4-FFF2-40B4-BE49-F238E27FC236}">
                    <a16:creationId xmlns:a16="http://schemas.microsoft.com/office/drawing/2014/main" id="{00000000-0008-0000-0000-000054C90400}"/>
                  </a:ext>
                </a:extLst>
              </xdr:cNvPr>
              <xdr:cNvSpPr>
                <a:spLocks noChangeShapeType="1"/>
              </xdr:cNvSpPr>
            </xdr:nvSpPr>
            <xdr:spPr bwMode="auto">
              <a:xfrm flipV="1">
                <a:off x="883" y="3633"/>
                <a:ext cx="0" cy="158"/>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5" name="Line 387">
                <a:extLst>
                  <a:ext uri="{FF2B5EF4-FFF2-40B4-BE49-F238E27FC236}">
                    <a16:creationId xmlns:a16="http://schemas.microsoft.com/office/drawing/2014/main" id="{00000000-0008-0000-0000-000055C90400}"/>
                  </a:ext>
                </a:extLst>
              </xdr:cNvPr>
              <xdr:cNvSpPr>
                <a:spLocks noChangeShapeType="1"/>
              </xdr:cNvSpPr>
            </xdr:nvSpPr>
            <xdr:spPr bwMode="auto">
              <a:xfrm flipH="1">
                <a:off x="1056" y="3739"/>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6" name="Line 388">
                <a:extLst>
                  <a:ext uri="{FF2B5EF4-FFF2-40B4-BE49-F238E27FC236}">
                    <a16:creationId xmlns:a16="http://schemas.microsoft.com/office/drawing/2014/main" id="{00000000-0008-0000-0000-000056C90400}"/>
                  </a:ext>
                </a:extLst>
              </xdr:cNvPr>
              <xdr:cNvSpPr>
                <a:spLocks noChangeShapeType="1"/>
              </xdr:cNvSpPr>
            </xdr:nvSpPr>
            <xdr:spPr bwMode="auto">
              <a:xfrm>
                <a:off x="1060" y="3810"/>
                <a:ext cx="174"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7" name="Line 389">
                <a:extLst>
                  <a:ext uri="{FF2B5EF4-FFF2-40B4-BE49-F238E27FC236}">
                    <a16:creationId xmlns:a16="http://schemas.microsoft.com/office/drawing/2014/main" id="{00000000-0008-0000-0000-000057C90400}"/>
                  </a:ext>
                </a:extLst>
              </xdr:cNvPr>
              <xdr:cNvSpPr>
                <a:spLocks noChangeShapeType="1"/>
              </xdr:cNvSpPr>
            </xdr:nvSpPr>
            <xdr:spPr bwMode="auto">
              <a:xfrm flipH="1">
                <a:off x="1056" y="3877"/>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8" name="Line 390">
                <a:extLst>
                  <a:ext uri="{FF2B5EF4-FFF2-40B4-BE49-F238E27FC236}">
                    <a16:creationId xmlns:a16="http://schemas.microsoft.com/office/drawing/2014/main" id="{00000000-0008-0000-0000-000058C90400}"/>
                  </a:ext>
                </a:extLst>
              </xdr:cNvPr>
              <xdr:cNvSpPr>
                <a:spLocks noChangeShapeType="1"/>
              </xdr:cNvSpPr>
            </xdr:nvSpPr>
            <xdr:spPr bwMode="auto">
              <a:xfrm>
                <a:off x="1056" y="3733"/>
                <a:ext cx="0" cy="147"/>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89" name="Line 391">
                <a:extLst>
                  <a:ext uri="{FF2B5EF4-FFF2-40B4-BE49-F238E27FC236}">
                    <a16:creationId xmlns:a16="http://schemas.microsoft.com/office/drawing/2014/main" id="{00000000-0008-0000-0000-000059C90400}"/>
                  </a:ext>
                </a:extLst>
              </xdr:cNvPr>
              <xdr:cNvSpPr>
                <a:spLocks noChangeShapeType="1"/>
              </xdr:cNvSpPr>
            </xdr:nvSpPr>
            <xdr:spPr bwMode="auto">
              <a:xfrm flipV="1">
                <a:off x="1277" y="3863"/>
                <a:ext cx="0" cy="106"/>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90" name="Freeform 392">
                <a:extLst>
                  <a:ext uri="{FF2B5EF4-FFF2-40B4-BE49-F238E27FC236}">
                    <a16:creationId xmlns:a16="http://schemas.microsoft.com/office/drawing/2014/main" id="{00000000-0008-0000-0000-00005AC90400}"/>
                  </a:ext>
                </a:extLst>
              </xdr:cNvPr>
              <xdr:cNvSpPr>
                <a:spLocks/>
              </xdr:cNvSpPr>
            </xdr:nvSpPr>
            <xdr:spPr bwMode="auto">
              <a:xfrm>
                <a:off x="1309" y="3796"/>
                <a:ext cx="116" cy="79"/>
              </a:xfrm>
              <a:custGeom>
                <a:avLst/>
                <a:gdLst>
                  <a:gd name="T0" fmla="*/ 0 w 116"/>
                  <a:gd name="T1" fmla="*/ 0 h 79"/>
                  <a:gd name="T2" fmla="*/ 116 w 116"/>
                  <a:gd name="T3" fmla="*/ 79 h 79"/>
                  <a:gd name="T4" fmla="*/ 0 60000 65536"/>
                  <a:gd name="T5" fmla="*/ 0 60000 65536"/>
                </a:gdLst>
                <a:ahLst/>
                <a:cxnLst>
                  <a:cxn ang="T4">
                    <a:pos x="T0" y="T1"/>
                  </a:cxn>
                  <a:cxn ang="T5">
                    <a:pos x="T2" y="T3"/>
                  </a:cxn>
                </a:cxnLst>
                <a:rect l="0" t="0" r="r" b="b"/>
                <a:pathLst>
                  <a:path w="116" h="79">
                    <a:moveTo>
                      <a:pt x="0" y="0"/>
                    </a:moveTo>
                    <a:cubicBezTo>
                      <a:pt x="64" y="0"/>
                      <a:pt x="116" y="36"/>
                      <a:pt x="116" y="79"/>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691" name="Freeform 393">
                <a:extLst>
                  <a:ext uri="{FF2B5EF4-FFF2-40B4-BE49-F238E27FC236}">
                    <a16:creationId xmlns:a16="http://schemas.microsoft.com/office/drawing/2014/main" id="{00000000-0008-0000-0000-00005BC90400}"/>
                  </a:ext>
                </a:extLst>
              </xdr:cNvPr>
              <xdr:cNvSpPr>
                <a:spLocks/>
              </xdr:cNvSpPr>
            </xdr:nvSpPr>
            <xdr:spPr bwMode="auto">
              <a:xfrm>
                <a:off x="1277" y="3873"/>
                <a:ext cx="148" cy="79"/>
              </a:xfrm>
              <a:custGeom>
                <a:avLst/>
                <a:gdLst>
                  <a:gd name="T0" fmla="*/ 0 w 148"/>
                  <a:gd name="T1" fmla="*/ 76 h 79"/>
                  <a:gd name="T2" fmla="*/ 33 w 148"/>
                  <a:gd name="T3" fmla="*/ 79 h 79"/>
                  <a:gd name="T4" fmla="*/ 148 w 148"/>
                  <a:gd name="T5" fmla="*/ 0 h 79"/>
                  <a:gd name="T6" fmla="*/ 0 60000 65536"/>
                  <a:gd name="T7" fmla="*/ 0 60000 65536"/>
                  <a:gd name="T8" fmla="*/ 0 60000 65536"/>
                </a:gdLst>
                <a:ahLst/>
                <a:cxnLst>
                  <a:cxn ang="T6">
                    <a:pos x="T0" y="T1"/>
                  </a:cxn>
                  <a:cxn ang="T7">
                    <a:pos x="T2" y="T3"/>
                  </a:cxn>
                  <a:cxn ang="T8">
                    <a:pos x="T4" y="T5"/>
                  </a:cxn>
                </a:cxnLst>
                <a:rect l="0" t="0" r="r" b="b"/>
                <a:pathLst>
                  <a:path w="148" h="79">
                    <a:moveTo>
                      <a:pt x="0" y="76"/>
                    </a:moveTo>
                    <a:cubicBezTo>
                      <a:pt x="11" y="78"/>
                      <a:pt x="22" y="79"/>
                      <a:pt x="33" y="79"/>
                    </a:cubicBezTo>
                    <a:cubicBezTo>
                      <a:pt x="96" y="79"/>
                      <a:pt x="148" y="44"/>
                      <a:pt x="148" y="0"/>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grpSp>
            <xdr:nvGrpSpPr>
              <xdr:cNvPr id="313692" name="Group 394">
                <a:extLst>
                  <a:ext uri="{FF2B5EF4-FFF2-40B4-BE49-F238E27FC236}">
                    <a16:creationId xmlns:a16="http://schemas.microsoft.com/office/drawing/2014/main" id="{00000000-0008-0000-0000-00005CC90400}"/>
                  </a:ext>
                </a:extLst>
              </xdr:cNvPr>
              <xdr:cNvGrpSpPr>
                <a:grpSpLocks/>
              </xdr:cNvGrpSpPr>
            </xdr:nvGrpSpPr>
            <xdr:grpSpPr bwMode="auto">
              <a:xfrm>
                <a:off x="1061" y="3740"/>
                <a:ext cx="254" cy="134"/>
                <a:chOff x="1061" y="3740"/>
                <a:chExt cx="254" cy="134"/>
              </a:xfrm>
            </xdr:grpSpPr>
            <xdr:sp macro="" textlink="">
              <xdr:nvSpPr>
                <xdr:cNvPr id="313721" name="Rectangle 395">
                  <a:extLst>
                    <a:ext uri="{FF2B5EF4-FFF2-40B4-BE49-F238E27FC236}">
                      <a16:creationId xmlns:a16="http://schemas.microsoft.com/office/drawing/2014/main" id="{00000000-0008-0000-0000-000079C90400}"/>
                    </a:ext>
                  </a:extLst>
                </xdr:cNvPr>
                <xdr:cNvSpPr>
                  <a:spLocks noChangeArrowheads="1"/>
                </xdr:cNvSpPr>
              </xdr:nvSpPr>
              <xdr:spPr bwMode="auto">
                <a:xfrm>
                  <a:off x="1061" y="3740"/>
                  <a:ext cx="254" cy="134"/>
                </a:xfrm>
                <a:prstGeom prst="rect">
                  <a:avLst/>
                </a:prstGeom>
                <a:solidFill>
                  <a:srgbClr val="C0C0C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3722" name="Rectangle 396">
                  <a:extLst>
                    <a:ext uri="{FF2B5EF4-FFF2-40B4-BE49-F238E27FC236}">
                      <a16:creationId xmlns:a16="http://schemas.microsoft.com/office/drawing/2014/main" id="{00000000-0008-0000-0000-00007AC90400}"/>
                    </a:ext>
                  </a:extLst>
                </xdr:cNvPr>
                <xdr:cNvSpPr>
                  <a:spLocks noChangeArrowheads="1"/>
                </xdr:cNvSpPr>
              </xdr:nvSpPr>
              <xdr:spPr bwMode="auto">
                <a:xfrm>
                  <a:off x="1061" y="3740"/>
                  <a:ext cx="254" cy="134"/>
                </a:xfrm>
                <a:prstGeom prst="rect">
                  <a:avLst/>
                </a:prstGeom>
                <a:noFill/>
                <a:ln w="22225" cap="rnd">
                  <a:solidFill>
                    <a:srgbClr val="808080"/>
                  </a:solidFill>
                  <a:miter lim="800000"/>
                  <a:headEnd/>
                  <a:tailEnd/>
                </a:ln>
                <a:extLst>
                  <a:ext uri="{909E8E84-426E-40DD-AFC4-6F175D3DCCD1}">
                    <a14:hiddenFill xmlns:a14="http://schemas.microsoft.com/office/drawing/2010/main">
                      <a:solidFill>
                        <a:srgbClr val="FFFFFF"/>
                      </a:solidFill>
                    </a14:hiddenFill>
                  </a:ext>
                </a:extLst>
              </xdr:spPr>
            </xdr:sp>
          </xdr:grpSp>
          <xdr:sp macro="" textlink="">
            <xdr:nvSpPr>
              <xdr:cNvPr id="313693" name="Line 397">
                <a:extLst>
                  <a:ext uri="{FF2B5EF4-FFF2-40B4-BE49-F238E27FC236}">
                    <a16:creationId xmlns:a16="http://schemas.microsoft.com/office/drawing/2014/main" id="{00000000-0008-0000-0000-00005DC90400}"/>
                  </a:ext>
                </a:extLst>
              </xdr:cNvPr>
              <xdr:cNvSpPr>
                <a:spLocks noChangeShapeType="1"/>
              </xdr:cNvSpPr>
            </xdr:nvSpPr>
            <xdr:spPr bwMode="auto">
              <a:xfrm flipH="1">
                <a:off x="1000" y="3874"/>
                <a:ext cx="137" cy="130"/>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94" name="Line 398">
                <a:extLst>
                  <a:ext uri="{FF2B5EF4-FFF2-40B4-BE49-F238E27FC236}">
                    <a16:creationId xmlns:a16="http://schemas.microsoft.com/office/drawing/2014/main" id="{00000000-0008-0000-0000-00005EC90400}"/>
                  </a:ext>
                </a:extLst>
              </xdr:cNvPr>
              <xdr:cNvSpPr>
                <a:spLocks noChangeShapeType="1"/>
              </xdr:cNvSpPr>
            </xdr:nvSpPr>
            <xdr:spPr bwMode="auto">
              <a:xfrm>
                <a:off x="1274" y="3873"/>
                <a:ext cx="0" cy="159"/>
              </a:xfrm>
              <a:prstGeom prst="line">
                <a:avLst/>
              </a:prstGeom>
              <a:noFill/>
              <a:ln w="9525" cap="rnd">
                <a:solidFill>
                  <a:srgbClr val="674517"/>
                </a:solidFill>
                <a:round/>
                <a:headEnd/>
                <a:tailEnd/>
              </a:ln>
              <a:extLst>
                <a:ext uri="{909E8E84-426E-40DD-AFC4-6F175D3DCCD1}">
                  <a14:hiddenFill xmlns:a14="http://schemas.microsoft.com/office/drawing/2010/main">
                    <a:noFill/>
                  </a14:hiddenFill>
                </a:ext>
              </a:extLst>
            </xdr:spPr>
          </xdr:sp>
          <xdr:grpSp>
            <xdr:nvGrpSpPr>
              <xdr:cNvPr id="313695" name="Group 399">
                <a:extLst>
                  <a:ext uri="{FF2B5EF4-FFF2-40B4-BE49-F238E27FC236}">
                    <a16:creationId xmlns:a16="http://schemas.microsoft.com/office/drawing/2014/main" id="{00000000-0008-0000-0000-00005FC90400}"/>
                  </a:ext>
                </a:extLst>
              </xdr:cNvPr>
              <xdr:cNvGrpSpPr>
                <a:grpSpLocks/>
              </xdr:cNvGrpSpPr>
            </xdr:nvGrpSpPr>
            <xdr:grpSpPr bwMode="auto">
              <a:xfrm>
                <a:off x="1230" y="4004"/>
                <a:ext cx="102" cy="44"/>
                <a:chOff x="1230" y="4004"/>
                <a:chExt cx="102" cy="44"/>
              </a:xfrm>
            </xdr:grpSpPr>
            <xdr:sp macro="" textlink="">
              <xdr:nvSpPr>
                <xdr:cNvPr id="313719" name="Oval 400">
                  <a:extLst>
                    <a:ext uri="{FF2B5EF4-FFF2-40B4-BE49-F238E27FC236}">
                      <a16:creationId xmlns:a16="http://schemas.microsoft.com/office/drawing/2014/main" id="{00000000-0008-0000-0000-000077C90400}"/>
                    </a:ext>
                  </a:extLst>
                </xdr:cNvPr>
                <xdr:cNvSpPr>
                  <a:spLocks noChangeArrowheads="1"/>
                </xdr:cNvSpPr>
              </xdr:nvSpPr>
              <xdr:spPr bwMode="auto">
                <a:xfrm>
                  <a:off x="1230" y="4004"/>
                  <a:ext cx="102" cy="44"/>
                </a:xfrm>
                <a:prstGeom prst="ellipse">
                  <a:avLst/>
                </a:prstGeom>
                <a:solidFill>
                  <a:srgbClr val="000000"/>
                </a:solidFill>
                <a:ln w="0">
                  <a:solidFill>
                    <a:srgbClr val="000000"/>
                  </a:solidFill>
                  <a:round/>
                  <a:headEnd/>
                  <a:tailEnd/>
                </a:ln>
              </xdr:spPr>
            </xdr:sp>
            <xdr:sp macro="" textlink="">
              <xdr:nvSpPr>
                <xdr:cNvPr id="313720" name="Oval 401">
                  <a:extLst>
                    <a:ext uri="{FF2B5EF4-FFF2-40B4-BE49-F238E27FC236}">
                      <a16:creationId xmlns:a16="http://schemas.microsoft.com/office/drawing/2014/main" id="{00000000-0008-0000-0000-000078C90400}"/>
                    </a:ext>
                  </a:extLst>
                </xdr:cNvPr>
                <xdr:cNvSpPr>
                  <a:spLocks noChangeArrowheads="1"/>
                </xdr:cNvSpPr>
              </xdr:nvSpPr>
              <xdr:spPr bwMode="auto">
                <a:xfrm>
                  <a:off x="1230" y="4004"/>
                  <a:ext cx="102"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grpSp>
            <xdr:nvGrpSpPr>
              <xdr:cNvPr id="313696" name="Group 402">
                <a:extLst>
                  <a:ext uri="{FF2B5EF4-FFF2-40B4-BE49-F238E27FC236}">
                    <a16:creationId xmlns:a16="http://schemas.microsoft.com/office/drawing/2014/main" id="{00000000-0008-0000-0000-000060C90400}"/>
                  </a:ext>
                </a:extLst>
              </xdr:cNvPr>
              <xdr:cNvGrpSpPr>
                <a:grpSpLocks/>
              </xdr:cNvGrpSpPr>
            </xdr:nvGrpSpPr>
            <xdr:grpSpPr bwMode="auto">
              <a:xfrm>
                <a:off x="942" y="4004"/>
                <a:ext cx="100" cy="44"/>
                <a:chOff x="942" y="4004"/>
                <a:chExt cx="100" cy="44"/>
              </a:xfrm>
            </xdr:grpSpPr>
            <xdr:sp macro="" textlink="">
              <xdr:nvSpPr>
                <xdr:cNvPr id="313717" name="Oval 403">
                  <a:extLst>
                    <a:ext uri="{FF2B5EF4-FFF2-40B4-BE49-F238E27FC236}">
                      <a16:creationId xmlns:a16="http://schemas.microsoft.com/office/drawing/2014/main" id="{00000000-0008-0000-0000-000075C90400}"/>
                    </a:ext>
                  </a:extLst>
                </xdr:cNvPr>
                <xdr:cNvSpPr>
                  <a:spLocks noChangeArrowheads="1"/>
                </xdr:cNvSpPr>
              </xdr:nvSpPr>
              <xdr:spPr bwMode="auto">
                <a:xfrm>
                  <a:off x="942" y="4004"/>
                  <a:ext cx="100" cy="44"/>
                </a:xfrm>
                <a:prstGeom prst="ellipse">
                  <a:avLst/>
                </a:prstGeom>
                <a:solidFill>
                  <a:srgbClr val="000000"/>
                </a:solidFill>
                <a:ln w="0">
                  <a:solidFill>
                    <a:srgbClr val="000000"/>
                  </a:solidFill>
                  <a:round/>
                  <a:headEnd/>
                  <a:tailEnd/>
                </a:ln>
              </xdr:spPr>
            </xdr:sp>
            <xdr:sp macro="" textlink="">
              <xdr:nvSpPr>
                <xdr:cNvPr id="313718" name="Oval 404">
                  <a:extLst>
                    <a:ext uri="{FF2B5EF4-FFF2-40B4-BE49-F238E27FC236}">
                      <a16:creationId xmlns:a16="http://schemas.microsoft.com/office/drawing/2014/main" id="{00000000-0008-0000-0000-000076C90400}"/>
                    </a:ext>
                  </a:extLst>
                </xdr:cNvPr>
                <xdr:cNvSpPr>
                  <a:spLocks noChangeArrowheads="1"/>
                </xdr:cNvSpPr>
              </xdr:nvSpPr>
              <xdr:spPr bwMode="auto">
                <a:xfrm>
                  <a:off x="942" y="4004"/>
                  <a:ext cx="100" cy="44"/>
                </a:xfrm>
                <a:prstGeom prst="ellipse">
                  <a:avLst/>
                </a:prstGeom>
                <a:noFill/>
                <a:ln w="9525" cap="rnd">
                  <a:solidFill>
                    <a:srgbClr val="674517"/>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697" name="Line 405">
                <a:extLst>
                  <a:ext uri="{FF2B5EF4-FFF2-40B4-BE49-F238E27FC236}">
                    <a16:creationId xmlns:a16="http://schemas.microsoft.com/office/drawing/2014/main" id="{00000000-0008-0000-0000-000061C90400}"/>
                  </a:ext>
                </a:extLst>
              </xdr:cNvPr>
              <xdr:cNvSpPr>
                <a:spLocks noChangeShapeType="1"/>
              </xdr:cNvSpPr>
            </xdr:nvSpPr>
            <xdr:spPr bwMode="auto">
              <a:xfrm flipH="1">
                <a:off x="883" y="3791"/>
                <a:ext cx="173"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698" name="Line 406">
                <a:extLst>
                  <a:ext uri="{FF2B5EF4-FFF2-40B4-BE49-F238E27FC236}">
                    <a16:creationId xmlns:a16="http://schemas.microsoft.com/office/drawing/2014/main" id="{00000000-0008-0000-0000-000062C90400}"/>
                  </a:ext>
                </a:extLst>
              </xdr:cNvPr>
              <xdr:cNvSpPr>
                <a:spLocks noChangeShapeType="1"/>
              </xdr:cNvSpPr>
            </xdr:nvSpPr>
            <xdr:spPr bwMode="auto">
              <a:xfrm>
                <a:off x="769" y="3475"/>
                <a:ext cx="173" cy="270"/>
              </a:xfrm>
              <a:prstGeom prst="line">
                <a:avLst/>
              </a:prstGeom>
              <a:noFill/>
              <a:ln w="9525" cap="rnd">
                <a:solidFill>
                  <a:srgbClr val="FF00FF"/>
                </a:solidFill>
                <a:round/>
                <a:headEnd/>
                <a:tailEnd/>
              </a:ln>
              <a:extLst>
                <a:ext uri="{909E8E84-426E-40DD-AFC4-6F175D3DCCD1}">
                  <a14:hiddenFill xmlns:a14="http://schemas.microsoft.com/office/drawing/2010/main">
                    <a:noFill/>
                  </a14:hiddenFill>
                </a:ext>
              </a:extLst>
            </xdr:spPr>
          </xdr:sp>
          <xdr:grpSp>
            <xdr:nvGrpSpPr>
              <xdr:cNvPr id="313699" name="Group 407">
                <a:extLst>
                  <a:ext uri="{FF2B5EF4-FFF2-40B4-BE49-F238E27FC236}">
                    <a16:creationId xmlns:a16="http://schemas.microsoft.com/office/drawing/2014/main" id="{00000000-0008-0000-0000-000063C90400}"/>
                  </a:ext>
                </a:extLst>
              </xdr:cNvPr>
              <xdr:cNvGrpSpPr>
                <a:grpSpLocks/>
              </xdr:cNvGrpSpPr>
            </xdr:nvGrpSpPr>
            <xdr:grpSpPr bwMode="auto">
              <a:xfrm>
                <a:off x="674" y="3374"/>
                <a:ext cx="144" cy="121"/>
                <a:chOff x="674" y="3374"/>
                <a:chExt cx="144" cy="121"/>
              </a:xfrm>
            </xdr:grpSpPr>
            <xdr:sp macro="" textlink="">
              <xdr:nvSpPr>
                <xdr:cNvPr id="313711" name="Freeform 408">
                  <a:extLst>
                    <a:ext uri="{FF2B5EF4-FFF2-40B4-BE49-F238E27FC236}">
                      <a16:creationId xmlns:a16="http://schemas.microsoft.com/office/drawing/2014/main" id="{00000000-0008-0000-0000-00006F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solidFill>
                  <a:srgbClr val="99CC00"/>
                </a:solidFill>
                <a:ln w="0">
                  <a:solidFill>
                    <a:srgbClr val="000000"/>
                  </a:solidFill>
                  <a:prstDash val="solid"/>
                  <a:round/>
                  <a:headEnd/>
                  <a:tailEnd/>
                </a:ln>
              </xdr:spPr>
            </xdr:sp>
            <xdr:sp macro="" textlink="">
              <xdr:nvSpPr>
                <xdr:cNvPr id="313712" name="Freeform 409">
                  <a:extLst>
                    <a:ext uri="{FF2B5EF4-FFF2-40B4-BE49-F238E27FC236}">
                      <a16:creationId xmlns:a16="http://schemas.microsoft.com/office/drawing/2014/main" id="{00000000-0008-0000-0000-000070C90400}"/>
                    </a:ext>
                  </a:extLst>
                </xdr:cNvPr>
                <xdr:cNvSpPr>
                  <a:spLocks/>
                </xdr:cNvSpPr>
              </xdr:nvSpPr>
              <xdr:spPr bwMode="auto">
                <a:xfrm>
                  <a:off x="720" y="3397"/>
                  <a:ext cx="54" cy="75"/>
                </a:xfrm>
                <a:custGeom>
                  <a:avLst/>
                  <a:gdLst>
                    <a:gd name="T0" fmla="*/ 0 w 226"/>
                    <a:gd name="T1" fmla="*/ 0 h 314"/>
                    <a:gd name="T2" fmla="*/ 0 w 226"/>
                    <a:gd name="T3" fmla="*/ 0 h 314"/>
                    <a:gd name="T4" fmla="*/ 0 w 226"/>
                    <a:gd name="T5" fmla="*/ 0 h 314"/>
                    <a:gd name="T6" fmla="*/ 0 w 226"/>
                    <a:gd name="T7" fmla="*/ 0 h 314"/>
                    <a:gd name="T8" fmla="*/ 0 w 226"/>
                    <a:gd name="T9" fmla="*/ 0 h 314"/>
                    <a:gd name="T10" fmla="*/ 0 w 226"/>
                    <a:gd name="T11" fmla="*/ 0 h 314"/>
                    <a:gd name="T12" fmla="*/ 0 w 226"/>
                    <a:gd name="T13" fmla="*/ 0 h 314"/>
                    <a:gd name="T14" fmla="*/ 0 w 226"/>
                    <a:gd name="T15" fmla="*/ 0 h 314"/>
                    <a:gd name="T16" fmla="*/ 0 w 226"/>
                    <a:gd name="T17" fmla="*/ 0 h 314"/>
                    <a:gd name="T18" fmla="*/ 0 w 226"/>
                    <a:gd name="T19" fmla="*/ 0 h 314"/>
                    <a:gd name="T20" fmla="*/ 0 w 226"/>
                    <a:gd name="T21" fmla="*/ 0 h 314"/>
                    <a:gd name="T22" fmla="*/ 0 w 226"/>
                    <a:gd name="T23" fmla="*/ 0 h 314"/>
                    <a:gd name="T24" fmla="*/ 0 w 226"/>
                    <a:gd name="T25" fmla="*/ 0 h 314"/>
                    <a:gd name="T26" fmla="*/ 0 w 226"/>
                    <a:gd name="T27" fmla="*/ 0 h 314"/>
                    <a:gd name="T28" fmla="*/ 0 w 226"/>
                    <a:gd name="T29" fmla="*/ 0 h 314"/>
                    <a:gd name="T30" fmla="*/ 0 w 226"/>
                    <a:gd name="T31" fmla="*/ 0 h 314"/>
                    <a:gd name="T32" fmla="*/ 0 w 226"/>
                    <a:gd name="T33" fmla="*/ 0 h 314"/>
                    <a:gd name="T34" fmla="*/ 0 w 226"/>
                    <a:gd name="T35" fmla="*/ 0 h 314"/>
                    <a:gd name="T36" fmla="*/ 0 w 226"/>
                    <a:gd name="T37" fmla="*/ 0 h 31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226" h="314">
                      <a:moveTo>
                        <a:pt x="33" y="197"/>
                      </a:moveTo>
                      <a:cubicBezTo>
                        <a:pt x="10" y="152"/>
                        <a:pt x="0" y="113"/>
                        <a:pt x="2" y="77"/>
                      </a:cubicBezTo>
                      <a:cubicBezTo>
                        <a:pt x="4" y="44"/>
                        <a:pt x="15" y="23"/>
                        <a:pt x="37" y="11"/>
                      </a:cubicBezTo>
                      <a:cubicBezTo>
                        <a:pt x="61" y="0"/>
                        <a:pt x="84" y="1"/>
                        <a:pt x="106" y="15"/>
                      </a:cubicBezTo>
                      <a:cubicBezTo>
                        <a:pt x="125" y="28"/>
                        <a:pt x="144" y="46"/>
                        <a:pt x="159" y="73"/>
                      </a:cubicBezTo>
                      <a:cubicBezTo>
                        <a:pt x="148" y="79"/>
                        <a:pt x="137" y="84"/>
                        <a:pt x="127" y="90"/>
                      </a:cubicBezTo>
                      <a:cubicBezTo>
                        <a:pt x="119" y="78"/>
                        <a:pt x="109" y="67"/>
                        <a:pt x="96" y="58"/>
                      </a:cubicBezTo>
                      <a:cubicBezTo>
                        <a:pt x="85" y="51"/>
                        <a:pt x="73" y="50"/>
                        <a:pt x="62" y="56"/>
                      </a:cubicBezTo>
                      <a:cubicBezTo>
                        <a:pt x="50" y="62"/>
                        <a:pt x="43" y="75"/>
                        <a:pt x="42" y="91"/>
                      </a:cubicBezTo>
                      <a:cubicBezTo>
                        <a:pt x="41" y="117"/>
                        <a:pt x="49" y="148"/>
                        <a:pt x="67" y="183"/>
                      </a:cubicBezTo>
                      <a:cubicBezTo>
                        <a:pt x="83" y="216"/>
                        <a:pt x="103" y="241"/>
                        <a:pt x="122" y="253"/>
                      </a:cubicBezTo>
                      <a:cubicBezTo>
                        <a:pt x="136" y="262"/>
                        <a:pt x="150" y="265"/>
                        <a:pt x="162" y="259"/>
                      </a:cubicBezTo>
                      <a:cubicBezTo>
                        <a:pt x="175" y="252"/>
                        <a:pt x="183" y="238"/>
                        <a:pt x="184" y="222"/>
                      </a:cubicBezTo>
                      <a:cubicBezTo>
                        <a:pt x="185" y="206"/>
                        <a:pt x="181" y="186"/>
                        <a:pt x="169" y="163"/>
                      </a:cubicBezTo>
                      <a:cubicBezTo>
                        <a:pt x="180" y="158"/>
                        <a:pt x="191" y="152"/>
                        <a:pt x="202" y="147"/>
                      </a:cubicBezTo>
                      <a:cubicBezTo>
                        <a:pt x="218" y="183"/>
                        <a:pt x="226" y="214"/>
                        <a:pt x="224" y="243"/>
                      </a:cubicBezTo>
                      <a:cubicBezTo>
                        <a:pt x="223" y="272"/>
                        <a:pt x="210" y="291"/>
                        <a:pt x="185" y="304"/>
                      </a:cubicBezTo>
                      <a:cubicBezTo>
                        <a:pt x="164" y="314"/>
                        <a:pt x="140" y="311"/>
                        <a:pt x="116" y="295"/>
                      </a:cubicBezTo>
                      <a:cubicBezTo>
                        <a:pt x="83" y="273"/>
                        <a:pt x="55" y="240"/>
                        <a:pt x="33" y="197"/>
                      </a:cubicBezTo>
                    </a:path>
                  </a:pathLst>
                </a:custGeom>
                <a:solidFill>
                  <a:srgbClr val="99CC00"/>
                </a:solidFill>
                <a:ln w="0">
                  <a:solidFill>
                    <a:srgbClr val="000000"/>
                  </a:solidFill>
                  <a:prstDash val="solid"/>
                  <a:round/>
                  <a:headEnd/>
                  <a:tailEnd/>
                </a:ln>
              </xdr:spPr>
            </xdr:sp>
            <xdr:sp macro="" textlink="">
              <xdr:nvSpPr>
                <xdr:cNvPr id="313713" name="Freeform 410">
                  <a:extLst>
                    <a:ext uri="{FF2B5EF4-FFF2-40B4-BE49-F238E27FC236}">
                      <a16:creationId xmlns:a16="http://schemas.microsoft.com/office/drawing/2014/main" id="{00000000-0008-0000-0000-000071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solidFill>
                  <a:srgbClr val="99CC00"/>
                </a:solidFill>
                <a:ln w="0">
                  <a:solidFill>
                    <a:srgbClr val="000000"/>
                  </a:solidFill>
                  <a:prstDash val="solid"/>
                  <a:round/>
                  <a:headEnd/>
                  <a:tailEnd/>
                </a:ln>
              </xdr:spPr>
            </xdr:sp>
            <xdr:sp macro="" textlink="">
              <xdr:nvSpPr>
                <xdr:cNvPr id="313714" name="Freeform 411">
                  <a:extLst>
                    <a:ext uri="{FF2B5EF4-FFF2-40B4-BE49-F238E27FC236}">
                      <a16:creationId xmlns:a16="http://schemas.microsoft.com/office/drawing/2014/main" id="{00000000-0008-0000-0000-000072C90400}"/>
                    </a:ext>
                  </a:extLst>
                </xdr:cNvPr>
                <xdr:cNvSpPr>
                  <a:spLocks noEditPoints="1"/>
                </xdr:cNvSpPr>
              </xdr:nvSpPr>
              <xdr:spPr bwMode="auto">
                <a:xfrm>
                  <a:off x="674" y="3419"/>
                  <a:ext cx="54" cy="76"/>
                </a:xfrm>
                <a:custGeom>
                  <a:avLst/>
                  <a:gdLst>
                    <a:gd name="T0" fmla="*/ 0 w 225"/>
                    <a:gd name="T1" fmla="*/ 0 h 313"/>
                    <a:gd name="T2" fmla="*/ 0 w 225"/>
                    <a:gd name="T3" fmla="*/ 0 h 313"/>
                    <a:gd name="T4" fmla="*/ 0 w 225"/>
                    <a:gd name="T5" fmla="*/ 0 h 313"/>
                    <a:gd name="T6" fmla="*/ 0 w 225"/>
                    <a:gd name="T7" fmla="*/ 0 h 313"/>
                    <a:gd name="T8" fmla="*/ 0 w 225"/>
                    <a:gd name="T9" fmla="*/ 0 h 313"/>
                    <a:gd name="T10" fmla="*/ 0 w 225"/>
                    <a:gd name="T11" fmla="*/ 0 h 313"/>
                    <a:gd name="T12" fmla="*/ 0 w 225"/>
                    <a:gd name="T13" fmla="*/ 0 h 313"/>
                    <a:gd name="T14" fmla="*/ 0 w 225"/>
                    <a:gd name="T15" fmla="*/ 0 h 313"/>
                    <a:gd name="T16" fmla="*/ 0 w 225"/>
                    <a:gd name="T17" fmla="*/ 0 h 313"/>
                    <a:gd name="T18" fmla="*/ 0 w 225"/>
                    <a:gd name="T19" fmla="*/ 0 h 313"/>
                    <a:gd name="T20" fmla="*/ 0 w 225"/>
                    <a:gd name="T21" fmla="*/ 0 h 313"/>
                    <a:gd name="T22" fmla="*/ 0 w 225"/>
                    <a:gd name="T23" fmla="*/ 0 h 313"/>
                    <a:gd name="T24" fmla="*/ 0 w 225"/>
                    <a:gd name="T25" fmla="*/ 0 h 313"/>
                    <a:gd name="T26" fmla="*/ 0 w 225"/>
                    <a:gd name="T27" fmla="*/ 0 h 313"/>
                    <a:gd name="T28" fmla="*/ 0 w 225"/>
                    <a:gd name="T29" fmla="*/ 0 h 313"/>
                    <a:gd name="T30" fmla="*/ 0 w 225"/>
                    <a:gd name="T31" fmla="*/ 0 h 313"/>
                    <a:gd name="T32" fmla="*/ 0 w 225"/>
                    <a:gd name="T33" fmla="*/ 0 h 313"/>
                    <a:gd name="T34" fmla="*/ 0 w 225"/>
                    <a:gd name="T35" fmla="*/ 0 h 313"/>
                    <a:gd name="T36" fmla="*/ 0 w 225"/>
                    <a:gd name="T37" fmla="*/ 0 h 313"/>
                    <a:gd name="T38" fmla="*/ 0 w 225"/>
                    <a:gd name="T39" fmla="*/ 0 h 313"/>
                    <a:gd name="T40" fmla="*/ 0 w 225"/>
                    <a:gd name="T41" fmla="*/ 0 h 313"/>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Lst>
                  <a:ahLst/>
                  <a:cxnLst>
                    <a:cxn ang="T42">
                      <a:pos x="T0" y="T1"/>
                    </a:cxn>
                    <a:cxn ang="T43">
                      <a:pos x="T2" y="T3"/>
                    </a:cxn>
                    <a:cxn ang="T44">
                      <a:pos x="T4" y="T5"/>
                    </a:cxn>
                    <a:cxn ang="T45">
                      <a:pos x="T6" y="T7"/>
                    </a:cxn>
                    <a:cxn ang="T46">
                      <a:pos x="T8" y="T9"/>
                    </a:cxn>
                    <a:cxn ang="T47">
                      <a:pos x="T10" y="T11"/>
                    </a:cxn>
                    <a:cxn ang="T48">
                      <a:pos x="T12" y="T13"/>
                    </a:cxn>
                    <a:cxn ang="T49">
                      <a:pos x="T14" y="T15"/>
                    </a:cxn>
                    <a:cxn ang="T50">
                      <a:pos x="T16" y="T17"/>
                    </a:cxn>
                    <a:cxn ang="T51">
                      <a:pos x="T18" y="T19"/>
                    </a:cxn>
                    <a:cxn ang="T52">
                      <a:pos x="T20" y="T21"/>
                    </a:cxn>
                    <a:cxn ang="T53">
                      <a:pos x="T22" y="T23"/>
                    </a:cxn>
                    <a:cxn ang="T54">
                      <a:pos x="T24" y="T25"/>
                    </a:cxn>
                    <a:cxn ang="T55">
                      <a:pos x="T26" y="T27"/>
                    </a:cxn>
                    <a:cxn ang="T56">
                      <a:pos x="T28" y="T29"/>
                    </a:cxn>
                    <a:cxn ang="T57">
                      <a:pos x="T30" y="T31"/>
                    </a:cxn>
                    <a:cxn ang="T58">
                      <a:pos x="T32" y="T33"/>
                    </a:cxn>
                    <a:cxn ang="T59">
                      <a:pos x="T34" y="T35"/>
                    </a:cxn>
                    <a:cxn ang="T60">
                      <a:pos x="T36" y="T37"/>
                    </a:cxn>
                    <a:cxn ang="T61">
                      <a:pos x="T38" y="T39"/>
                    </a:cxn>
                    <a:cxn ang="T62">
                      <a:pos x="T40" y="T41"/>
                    </a:cxn>
                  </a:cxnLst>
                  <a:rect l="0" t="0" r="r" b="b"/>
                  <a:pathLst>
                    <a:path w="225" h="313">
                      <a:moveTo>
                        <a:pt x="33" y="196"/>
                      </a:moveTo>
                      <a:cubicBezTo>
                        <a:pt x="10" y="150"/>
                        <a:pt x="0" y="108"/>
                        <a:pt x="2" y="72"/>
                      </a:cubicBezTo>
                      <a:cubicBezTo>
                        <a:pt x="3" y="43"/>
                        <a:pt x="15" y="21"/>
                        <a:pt x="37" y="10"/>
                      </a:cubicBezTo>
                      <a:cubicBezTo>
                        <a:pt x="57" y="0"/>
                        <a:pt x="81" y="3"/>
                        <a:pt x="109" y="21"/>
                      </a:cubicBezTo>
                      <a:cubicBezTo>
                        <a:pt x="133" y="37"/>
                        <a:pt x="160" y="71"/>
                        <a:pt x="184" y="119"/>
                      </a:cubicBezTo>
                      <a:cubicBezTo>
                        <a:pt x="144" y="139"/>
                        <a:pt x="105" y="159"/>
                        <a:pt x="65" y="179"/>
                      </a:cubicBezTo>
                      <a:cubicBezTo>
                        <a:pt x="83" y="215"/>
                        <a:pt x="100" y="237"/>
                        <a:pt x="119" y="250"/>
                      </a:cubicBezTo>
                      <a:cubicBezTo>
                        <a:pt x="135" y="261"/>
                        <a:pt x="151" y="262"/>
                        <a:pt x="164" y="256"/>
                      </a:cubicBezTo>
                      <a:cubicBezTo>
                        <a:pt x="178" y="249"/>
                        <a:pt x="186" y="239"/>
                        <a:pt x="186" y="226"/>
                      </a:cubicBezTo>
                      <a:cubicBezTo>
                        <a:pt x="187" y="209"/>
                        <a:pt x="184" y="195"/>
                        <a:pt x="176" y="180"/>
                      </a:cubicBezTo>
                      <a:cubicBezTo>
                        <a:pt x="187" y="175"/>
                        <a:pt x="198" y="169"/>
                        <a:pt x="208" y="164"/>
                      </a:cubicBezTo>
                      <a:cubicBezTo>
                        <a:pt x="219" y="196"/>
                        <a:pt x="225" y="222"/>
                        <a:pt x="224" y="242"/>
                      </a:cubicBezTo>
                      <a:cubicBezTo>
                        <a:pt x="222" y="271"/>
                        <a:pt x="209" y="290"/>
                        <a:pt x="187" y="301"/>
                      </a:cubicBezTo>
                      <a:cubicBezTo>
                        <a:pt x="164" y="313"/>
                        <a:pt x="138" y="310"/>
                        <a:pt x="111" y="292"/>
                      </a:cubicBezTo>
                      <a:cubicBezTo>
                        <a:pt x="81" y="272"/>
                        <a:pt x="55" y="241"/>
                        <a:pt x="33" y="196"/>
                      </a:cubicBezTo>
                      <a:close/>
                      <a:moveTo>
                        <a:pt x="57" y="54"/>
                      </a:moveTo>
                      <a:cubicBezTo>
                        <a:pt x="45" y="60"/>
                        <a:pt x="38" y="72"/>
                        <a:pt x="38" y="89"/>
                      </a:cubicBezTo>
                      <a:cubicBezTo>
                        <a:pt x="37" y="105"/>
                        <a:pt x="39" y="120"/>
                        <a:pt x="46" y="138"/>
                      </a:cubicBezTo>
                      <a:cubicBezTo>
                        <a:pt x="74" y="124"/>
                        <a:pt x="102" y="110"/>
                        <a:pt x="130" y="96"/>
                      </a:cubicBezTo>
                      <a:cubicBezTo>
                        <a:pt x="121" y="78"/>
                        <a:pt x="109" y="65"/>
                        <a:pt x="95" y="56"/>
                      </a:cubicBezTo>
                      <a:cubicBezTo>
                        <a:pt x="82" y="47"/>
                        <a:pt x="70" y="47"/>
                        <a:pt x="57" y="54"/>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15" name="Freeform 412">
                  <a:extLst>
                    <a:ext uri="{FF2B5EF4-FFF2-40B4-BE49-F238E27FC236}">
                      <a16:creationId xmlns:a16="http://schemas.microsoft.com/office/drawing/2014/main" id="{00000000-0008-0000-0000-000073C90400}"/>
                    </a:ext>
                  </a:extLst>
                </xdr:cNvPr>
                <xdr:cNvSpPr>
                  <a:spLocks/>
                </xdr:cNvSpPr>
              </xdr:nvSpPr>
              <xdr:spPr bwMode="auto">
                <a:xfrm>
                  <a:off x="720" y="3397"/>
                  <a:ext cx="54" cy="75"/>
                </a:xfrm>
                <a:custGeom>
                  <a:avLst/>
                  <a:gdLst>
                    <a:gd name="T0" fmla="*/ 8 w 54"/>
                    <a:gd name="T1" fmla="*/ 47 h 75"/>
                    <a:gd name="T2" fmla="*/ 0 w 54"/>
                    <a:gd name="T3" fmla="*/ 18 h 75"/>
                    <a:gd name="T4" fmla="*/ 9 w 54"/>
                    <a:gd name="T5" fmla="*/ 3 h 75"/>
                    <a:gd name="T6" fmla="*/ 25 w 54"/>
                    <a:gd name="T7" fmla="*/ 4 h 75"/>
                    <a:gd name="T8" fmla="*/ 38 w 54"/>
                    <a:gd name="T9" fmla="*/ 17 h 75"/>
                    <a:gd name="T10" fmla="*/ 30 w 54"/>
                    <a:gd name="T11" fmla="*/ 22 h 75"/>
                    <a:gd name="T12" fmla="*/ 23 w 54"/>
                    <a:gd name="T13" fmla="*/ 14 h 75"/>
                    <a:gd name="T14" fmla="*/ 15 w 54"/>
                    <a:gd name="T15" fmla="*/ 13 h 75"/>
                    <a:gd name="T16" fmla="*/ 10 w 54"/>
                    <a:gd name="T17" fmla="*/ 22 h 75"/>
                    <a:gd name="T18" fmla="*/ 16 w 54"/>
                    <a:gd name="T19" fmla="*/ 44 h 75"/>
                    <a:gd name="T20" fmla="*/ 29 w 54"/>
                    <a:gd name="T21" fmla="*/ 61 h 75"/>
                    <a:gd name="T22" fmla="*/ 38 w 54"/>
                    <a:gd name="T23" fmla="*/ 62 h 75"/>
                    <a:gd name="T24" fmla="*/ 44 w 54"/>
                    <a:gd name="T25" fmla="*/ 53 h 75"/>
                    <a:gd name="T26" fmla="*/ 40 w 54"/>
                    <a:gd name="T27" fmla="*/ 39 h 75"/>
                    <a:gd name="T28" fmla="*/ 48 w 54"/>
                    <a:gd name="T29" fmla="*/ 35 h 75"/>
                    <a:gd name="T30" fmla="*/ 53 w 54"/>
                    <a:gd name="T31" fmla="*/ 58 h 75"/>
                    <a:gd name="T32" fmla="*/ 44 w 54"/>
                    <a:gd name="T33" fmla="*/ 73 h 75"/>
                    <a:gd name="T34" fmla="*/ 27 w 54"/>
                    <a:gd name="T35" fmla="*/ 71 h 75"/>
                    <a:gd name="T36" fmla="*/ 8 w 54"/>
                    <a:gd name="T37" fmla="*/ 47 h 75"/>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54" h="75">
                      <a:moveTo>
                        <a:pt x="8" y="47"/>
                      </a:moveTo>
                      <a:cubicBezTo>
                        <a:pt x="2" y="36"/>
                        <a:pt x="0" y="27"/>
                        <a:pt x="0" y="18"/>
                      </a:cubicBezTo>
                      <a:cubicBezTo>
                        <a:pt x="1" y="10"/>
                        <a:pt x="3" y="5"/>
                        <a:pt x="9" y="3"/>
                      </a:cubicBezTo>
                      <a:cubicBezTo>
                        <a:pt x="14" y="0"/>
                        <a:pt x="20" y="0"/>
                        <a:pt x="25" y="4"/>
                      </a:cubicBezTo>
                      <a:cubicBezTo>
                        <a:pt x="30" y="7"/>
                        <a:pt x="34" y="11"/>
                        <a:pt x="38" y="17"/>
                      </a:cubicBezTo>
                      <a:cubicBezTo>
                        <a:pt x="35" y="19"/>
                        <a:pt x="32" y="20"/>
                        <a:pt x="30" y="22"/>
                      </a:cubicBezTo>
                      <a:cubicBezTo>
                        <a:pt x="28" y="19"/>
                        <a:pt x="26" y="16"/>
                        <a:pt x="23" y="14"/>
                      </a:cubicBezTo>
                      <a:cubicBezTo>
                        <a:pt x="20" y="12"/>
                        <a:pt x="17" y="12"/>
                        <a:pt x="15" y="13"/>
                      </a:cubicBezTo>
                      <a:cubicBezTo>
                        <a:pt x="12" y="15"/>
                        <a:pt x="10" y="18"/>
                        <a:pt x="10" y="22"/>
                      </a:cubicBezTo>
                      <a:cubicBezTo>
                        <a:pt x="9" y="28"/>
                        <a:pt x="11" y="35"/>
                        <a:pt x="16" y="44"/>
                      </a:cubicBezTo>
                      <a:cubicBezTo>
                        <a:pt x="20" y="52"/>
                        <a:pt x="24" y="58"/>
                        <a:pt x="29" y="61"/>
                      </a:cubicBezTo>
                      <a:cubicBezTo>
                        <a:pt x="32" y="63"/>
                        <a:pt x="36" y="63"/>
                        <a:pt x="38" y="62"/>
                      </a:cubicBezTo>
                      <a:cubicBezTo>
                        <a:pt x="42" y="60"/>
                        <a:pt x="44" y="57"/>
                        <a:pt x="44" y="53"/>
                      </a:cubicBezTo>
                      <a:cubicBezTo>
                        <a:pt x="44" y="49"/>
                        <a:pt x="43" y="45"/>
                        <a:pt x="40" y="39"/>
                      </a:cubicBezTo>
                      <a:cubicBezTo>
                        <a:pt x="43" y="38"/>
                        <a:pt x="45" y="36"/>
                        <a:pt x="48" y="35"/>
                      </a:cubicBezTo>
                      <a:cubicBezTo>
                        <a:pt x="52" y="44"/>
                        <a:pt x="54" y="51"/>
                        <a:pt x="53" y="58"/>
                      </a:cubicBezTo>
                      <a:cubicBezTo>
                        <a:pt x="53" y="65"/>
                        <a:pt x="50" y="70"/>
                        <a:pt x="44" y="73"/>
                      </a:cubicBezTo>
                      <a:cubicBezTo>
                        <a:pt x="39" y="75"/>
                        <a:pt x="33" y="75"/>
                        <a:pt x="27" y="71"/>
                      </a:cubicBezTo>
                      <a:cubicBezTo>
                        <a:pt x="20" y="65"/>
                        <a:pt x="13" y="58"/>
                        <a:pt x="8" y="47"/>
                      </a:cubicBezTo>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16" name="Freeform 413">
                  <a:extLst>
                    <a:ext uri="{FF2B5EF4-FFF2-40B4-BE49-F238E27FC236}">
                      <a16:creationId xmlns:a16="http://schemas.microsoft.com/office/drawing/2014/main" id="{00000000-0008-0000-0000-000074C90400}"/>
                    </a:ext>
                  </a:extLst>
                </xdr:cNvPr>
                <xdr:cNvSpPr>
                  <a:spLocks noEditPoints="1"/>
                </xdr:cNvSpPr>
              </xdr:nvSpPr>
              <xdr:spPr bwMode="auto">
                <a:xfrm>
                  <a:off x="764" y="3374"/>
                  <a:ext cx="54" cy="75"/>
                </a:xfrm>
                <a:custGeom>
                  <a:avLst/>
                  <a:gdLst>
                    <a:gd name="T0" fmla="*/ 0 w 222"/>
                    <a:gd name="T1" fmla="*/ 0 h 315"/>
                    <a:gd name="T2" fmla="*/ 0 w 222"/>
                    <a:gd name="T3" fmla="*/ 0 h 315"/>
                    <a:gd name="T4" fmla="*/ 0 w 222"/>
                    <a:gd name="T5" fmla="*/ 0 h 315"/>
                    <a:gd name="T6" fmla="*/ 0 w 222"/>
                    <a:gd name="T7" fmla="*/ 0 h 315"/>
                    <a:gd name="T8" fmla="*/ 0 w 222"/>
                    <a:gd name="T9" fmla="*/ 0 h 315"/>
                    <a:gd name="T10" fmla="*/ 0 w 222"/>
                    <a:gd name="T11" fmla="*/ 0 h 315"/>
                    <a:gd name="T12" fmla="*/ 0 w 222"/>
                    <a:gd name="T13" fmla="*/ 0 h 315"/>
                    <a:gd name="T14" fmla="*/ 0 w 222"/>
                    <a:gd name="T15" fmla="*/ 0 h 315"/>
                    <a:gd name="T16" fmla="*/ 0 w 222"/>
                    <a:gd name="T17" fmla="*/ 0 h 315"/>
                    <a:gd name="T18" fmla="*/ 0 w 222"/>
                    <a:gd name="T19" fmla="*/ 0 h 315"/>
                    <a:gd name="T20" fmla="*/ 0 w 222"/>
                    <a:gd name="T21" fmla="*/ 0 h 315"/>
                    <a:gd name="T22" fmla="*/ 0 w 222"/>
                    <a:gd name="T23" fmla="*/ 0 h 315"/>
                    <a:gd name="T24" fmla="*/ 0 w 222"/>
                    <a:gd name="T25" fmla="*/ 0 h 315"/>
                    <a:gd name="T26" fmla="*/ 0 w 222"/>
                    <a:gd name="T27" fmla="*/ 0 h 315"/>
                    <a:gd name="T28" fmla="*/ 0 w 222"/>
                    <a:gd name="T29" fmla="*/ 0 h 315"/>
                    <a:gd name="T30" fmla="*/ 0 w 222"/>
                    <a:gd name="T31" fmla="*/ 0 h 315"/>
                    <a:gd name="T32" fmla="*/ 0 w 222"/>
                    <a:gd name="T33" fmla="*/ 0 h 315"/>
                    <a:gd name="T34" fmla="*/ 0 w 222"/>
                    <a:gd name="T35" fmla="*/ 0 h 315"/>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22" h="315">
                      <a:moveTo>
                        <a:pt x="32" y="197"/>
                      </a:moveTo>
                      <a:cubicBezTo>
                        <a:pt x="10" y="154"/>
                        <a:pt x="0" y="112"/>
                        <a:pt x="2" y="76"/>
                      </a:cubicBezTo>
                      <a:cubicBezTo>
                        <a:pt x="4" y="43"/>
                        <a:pt x="15" y="22"/>
                        <a:pt x="37" y="11"/>
                      </a:cubicBezTo>
                      <a:cubicBezTo>
                        <a:pt x="59" y="0"/>
                        <a:pt x="84" y="3"/>
                        <a:pt x="111" y="21"/>
                      </a:cubicBezTo>
                      <a:cubicBezTo>
                        <a:pt x="141" y="41"/>
                        <a:pt x="169" y="74"/>
                        <a:pt x="191" y="117"/>
                      </a:cubicBezTo>
                      <a:cubicBezTo>
                        <a:pt x="212" y="160"/>
                        <a:pt x="222" y="202"/>
                        <a:pt x="220" y="238"/>
                      </a:cubicBezTo>
                      <a:cubicBezTo>
                        <a:pt x="219" y="271"/>
                        <a:pt x="207" y="292"/>
                        <a:pt x="185" y="303"/>
                      </a:cubicBezTo>
                      <a:cubicBezTo>
                        <a:pt x="163" y="315"/>
                        <a:pt x="139" y="311"/>
                        <a:pt x="112" y="293"/>
                      </a:cubicBezTo>
                      <a:cubicBezTo>
                        <a:pt x="82" y="273"/>
                        <a:pt x="53" y="240"/>
                        <a:pt x="32" y="197"/>
                      </a:cubicBezTo>
                      <a:close/>
                      <a:moveTo>
                        <a:pt x="60" y="56"/>
                      </a:moveTo>
                      <a:cubicBezTo>
                        <a:pt x="49" y="62"/>
                        <a:pt x="42" y="75"/>
                        <a:pt x="41" y="91"/>
                      </a:cubicBezTo>
                      <a:cubicBezTo>
                        <a:pt x="40" y="117"/>
                        <a:pt x="48" y="148"/>
                        <a:pt x="64" y="181"/>
                      </a:cubicBezTo>
                      <a:cubicBezTo>
                        <a:pt x="81" y="214"/>
                        <a:pt x="101" y="238"/>
                        <a:pt x="120" y="251"/>
                      </a:cubicBezTo>
                      <a:cubicBezTo>
                        <a:pt x="136" y="262"/>
                        <a:pt x="150" y="264"/>
                        <a:pt x="162" y="258"/>
                      </a:cubicBezTo>
                      <a:cubicBezTo>
                        <a:pt x="174" y="252"/>
                        <a:pt x="181" y="239"/>
                        <a:pt x="182" y="220"/>
                      </a:cubicBezTo>
                      <a:cubicBezTo>
                        <a:pt x="183" y="197"/>
                        <a:pt x="175" y="166"/>
                        <a:pt x="158" y="133"/>
                      </a:cubicBezTo>
                      <a:cubicBezTo>
                        <a:pt x="142" y="101"/>
                        <a:pt x="122" y="76"/>
                        <a:pt x="100" y="62"/>
                      </a:cubicBezTo>
                      <a:cubicBezTo>
                        <a:pt x="86" y="53"/>
                        <a:pt x="72" y="50"/>
                        <a:pt x="60" y="56"/>
                      </a:cubicBezTo>
                      <a:close/>
                    </a:path>
                  </a:pathLst>
                </a:custGeom>
                <a:noFill/>
                <a:ln w="9525" cap="rnd">
                  <a:solidFill>
                    <a:srgbClr val="008000"/>
                  </a:solidFill>
                  <a:prstDash val="solid"/>
                  <a:round/>
                  <a:headEnd/>
                  <a:tailEnd/>
                </a:ln>
                <a:extLst>
                  <a:ext uri="{909E8E84-426E-40DD-AFC4-6F175D3DCCD1}">
                    <a14:hiddenFill xmlns:a14="http://schemas.microsoft.com/office/drawing/2010/main">
                      <a:solidFill>
                        <a:srgbClr val="FFFFFF"/>
                      </a:solidFill>
                    </a14:hiddenFill>
                  </a:ext>
                </a:extLst>
              </xdr:spPr>
            </xdr:sp>
          </xdr:grpSp>
          <xdr:sp macro="" textlink="">
            <xdr:nvSpPr>
              <xdr:cNvPr id="313700" name="Line 414">
                <a:extLst>
                  <a:ext uri="{FF2B5EF4-FFF2-40B4-BE49-F238E27FC236}">
                    <a16:creationId xmlns:a16="http://schemas.microsoft.com/office/drawing/2014/main" id="{00000000-0008-0000-0000-000064C90400}"/>
                  </a:ext>
                </a:extLst>
              </xdr:cNvPr>
              <xdr:cNvSpPr>
                <a:spLocks noChangeShapeType="1"/>
              </xdr:cNvSpPr>
            </xdr:nvSpPr>
            <xdr:spPr bwMode="auto">
              <a:xfrm flipV="1">
                <a:off x="883" y="3633"/>
                <a:ext cx="0" cy="158"/>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1" name="Line 415">
                <a:extLst>
                  <a:ext uri="{FF2B5EF4-FFF2-40B4-BE49-F238E27FC236}">
                    <a16:creationId xmlns:a16="http://schemas.microsoft.com/office/drawing/2014/main" id="{00000000-0008-0000-0000-000065C90400}"/>
                  </a:ext>
                </a:extLst>
              </xdr:cNvPr>
              <xdr:cNvSpPr>
                <a:spLocks noChangeShapeType="1"/>
              </xdr:cNvSpPr>
            </xdr:nvSpPr>
            <xdr:spPr bwMode="auto">
              <a:xfrm flipH="1">
                <a:off x="1056" y="3739"/>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2" name="Line 416">
                <a:extLst>
                  <a:ext uri="{FF2B5EF4-FFF2-40B4-BE49-F238E27FC236}">
                    <a16:creationId xmlns:a16="http://schemas.microsoft.com/office/drawing/2014/main" id="{00000000-0008-0000-0000-000066C90400}"/>
                  </a:ext>
                </a:extLst>
              </xdr:cNvPr>
              <xdr:cNvSpPr>
                <a:spLocks noChangeShapeType="1"/>
              </xdr:cNvSpPr>
            </xdr:nvSpPr>
            <xdr:spPr bwMode="auto">
              <a:xfrm>
                <a:off x="1060" y="3810"/>
                <a:ext cx="174"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3" name="Line 417">
                <a:extLst>
                  <a:ext uri="{FF2B5EF4-FFF2-40B4-BE49-F238E27FC236}">
                    <a16:creationId xmlns:a16="http://schemas.microsoft.com/office/drawing/2014/main" id="{00000000-0008-0000-0000-000067C90400}"/>
                  </a:ext>
                </a:extLst>
              </xdr:cNvPr>
              <xdr:cNvSpPr>
                <a:spLocks noChangeShapeType="1"/>
              </xdr:cNvSpPr>
            </xdr:nvSpPr>
            <xdr:spPr bwMode="auto">
              <a:xfrm flipH="1">
                <a:off x="1056" y="3877"/>
                <a:ext cx="232" cy="0"/>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4" name="Line 418">
                <a:extLst>
                  <a:ext uri="{FF2B5EF4-FFF2-40B4-BE49-F238E27FC236}">
                    <a16:creationId xmlns:a16="http://schemas.microsoft.com/office/drawing/2014/main" id="{00000000-0008-0000-0000-000068C90400}"/>
                  </a:ext>
                </a:extLst>
              </xdr:cNvPr>
              <xdr:cNvSpPr>
                <a:spLocks noChangeShapeType="1"/>
              </xdr:cNvSpPr>
            </xdr:nvSpPr>
            <xdr:spPr bwMode="auto">
              <a:xfrm>
                <a:off x="1056" y="3733"/>
                <a:ext cx="0" cy="147"/>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5" name="Line 419">
                <a:extLst>
                  <a:ext uri="{FF2B5EF4-FFF2-40B4-BE49-F238E27FC236}">
                    <a16:creationId xmlns:a16="http://schemas.microsoft.com/office/drawing/2014/main" id="{00000000-0008-0000-0000-000069C90400}"/>
                  </a:ext>
                </a:extLst>
              </xdr:cNvPr>
              <xdr:cNvSpPr>
                <a:spLocks noChangeShapeType="1"/>
              </xdr:cNvSpPr>
            </xdr:nvSpPr>
            <xdr:spPr bwMode="auto">
              <a:xfrm flipV="1">
                <a:off x="1277" y="3863"/>
                <a:ext cx="0" cy="106"/>
              </a:xfrm>
              <a:prstGeom prst="line">
                <a:avLst/>
              </a:prstGeom>
              <a:noFill/>
              <a:ln w="25400">
                <a:solidFill>
                  <a:srgbClr val="674517"/>
                </a:solidFill>
                <a:round/>
                <a:headEnd/>
                <a:tailEnd/>
              </a:ln>
              <a:extLst>
                <a:ext uri="{909E8E84-426E-40DD-AFC4-6F175D3DCCD1}">
                  <a14:hiddenFill xmlns:a14="http://schemas.microsoft.com/office/drawing/2010/main">
                    <a:noFill/>
                  </a14:hiddenFill>
                </a:ext>
              </a:extLst>
            </xdr:spPr>
          </xdr:sp>
          <xdr:sp macro="" textlink="">
            <xdr:nvSpPr>
              <xdr:cNvPr id="313706" name="Freeform 420">
                <a:extLst>
                  <a:ext uri="{FF2B5EF4-FFF2-40B4-BE49-F238E27FC236}">
                    <a16:creationId xmlns:a16="http://schemas.microsoft.com/office/drawing/2014/main" id="{00000000-0008-0000-0000-00006AC90400}"/>
                  </a:ext>
                </a:extLst>
              </xdr:cNvPr>
              <xdr:cNvSpPr>
                <a:spLocks/>
              </xdr:cNvSpPr>
            </xdr:nvSpPr>
            <xdr:spPr bwMode="auto">
              <a:xfrm>
                <a:off x="1309" y="3796"/>
                <a:ext cx="116" cy="79"/>
              </a:xfrm>
              <a:custGeom>
                <a:avLst/>
                <a:gdLst>
                  <a:gd name="T0" fmla="*/ 0 w 116"/>
                  <a:gd name="T1" fmla="*/ 0 h 79"/>
                  <a:gd name="T2" fmla="*/ 116 w 116"/>
                  <a:gd name="T3" fmla="*/ 79 h 79"/>
                  <a:gd name="T4" fmla="*/ 0 60000 65536"/>
                  <a:gd name="T5" fmla="*/ 0 60000 65536"/>
                </a:gdLst>
                <a:ahLst/>
                <a:cxnLst>
                  <a:cxn ang="T4">
                    <a:pos x="T0" y="T1"/>
                  </a:cxn>
                  <a:cxn ang="T5">
                    <a:pos x="T2" y="T3"/>
                  </a:cxn>
                </a:cxnLst>
                <a:rect l="0" t="0" r="r" b="b"/>
                <a:pathLst>
                  <a:path w="116" h="79">
                    <a:moveTo>
                      <a:pt x="0" y="0"/>
                    </a:moveTo>
                    <a:cubicBezTo>
                      <a:pt x="64" y="0"/>
                      <a:pt x="116" y="36"/>
                      <a:pt x="116" y="79"/>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07" name="Freeform 421">
                <a:extLst>
                  <a:ext uri="{FF2B5EF4-FFF2-40B4-BE49-F238E27FC236}">
                    <a16:creationId xmlns:a16="http://schemas.microsoft.com/office/drawing/2014/main" id="{00000000-0008-0000-0000-00006BC90400}"/>
                  </a:ext>
                </a:extLst>
              </xdr:cNvPr>
              <xdr:cNvSpPr>
                <a:spLocks/>
              </xdr:cNvSpPr>
            </xdr:nvSpPr>
            <xdr:spPr bwMode="auto">
              <a:xfrm>
                <a:off x="1277" y="3873"/>
                <a:ext cx="148" cy="79"/>
              </a:xfrm>
              <a:custGeom>
                <a:avLst/>
                <a:gdLst>
                  <a:gd name="T0" fmla="*/ 0 w 148"/>
                  <a:gd name="T1" fmla="*/ 76 h 79"/>
                  <a:gd name="T2" fmla="*/ 33 w 148"/>
                  <a:gd name="T3" fmla="*/ 79 h 79"/>
                  <a:gd name="T4" fmla="*/ 148 w 148"/>
                  <a:gd name="T5" fmla="*/ 0 h 79"/>
                  <a:gd name="T6" fmla="*/ 0 60000 65536"/>
                  <a:gd name="T7" fmla="*/ 0 60000 65536"/>
                  <a:gd name="T8" fmla="*/ 0 60000 65536"/>
                </a:gdLst>
                <a:ahLst/>
                <a:cxnLst>
                  <a:cxn ang="T6">
                    <a:pos x="T0" y="T1"/>
                  </a:cxn>
                  <a:cxn ang="T7">
                    <a:pos x="T2" y="T3"/>
                  </a:cxn>
                  <a:cxn ang="T8">
                    <a:pos x="T4" y="T5"/>
                  </a:cxn>
                </a:cxnLst>
                <a:rect l="0" t="0" r="r" b="b"/>
                <a:pathLst>
                  <a:path w="148" h="79">
                    <a:moveTo>
                      <a:pt x="0" y="76"/>
                    </a:moveTo>
                    <a:cubicBezTo>
                      <a:pt x="11" y="78"/>
                      <a:pt x="22" y="79"/>
                      <a:pt x="33" y="79"/>
                    </a:cubicBezTo>
                    <a:cubicBezTo>
                      <a:pt x="96" y="79"/>
                      <a:pt x="148" y="44"/>
                      <a:pt x="148" y="0"/>
                    </a:cubicBezTo>
                  </a:path>
                </a:pathLst>
              </a:custGeom>
              <a:noFill/>
              <a:ln w="25400" cap="flat">
                <a:solidFill>
                  <a:srgbClr val="674517"/>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708" name="Freeform 422">
                <a:extLst>
                  <a:ext uri="{FF2B5EF4-FFF2-40B4-BE49-F238E27FC236}">
                    <a16:creationId xmlns:a16="http://schemas.microsoft.com/office/drawing/2014/main" id="{00000000-0008-0000-0000-00006CC90400}"/>
                  </a:ext>
                </a:extLst>
              </xdr:cNvPr>
              <xdr:cNvSpPr>
                <a:spLocks/>
              </xdr:cNvSpPr>
            </xdr:nvSpPr>
            <xdr:spPr bwMode="auto">
              <a:xfrm>
                <a:off x="1142" y="3521"/>
                <a:ext cx="91" cy="45"/>
              </a:xfrm>
              <a:custGeom>
                <a:avLst/>
                <a:gdLst>
                  <a:gd name="T0" fmla="*/ 0 w 91"/>
                  <a:gd name="T1" fmla="*/ 45 h 45"/>
                  <a:gd name="T2" fmla="*/ 46 w 91"/>
                  <a:gd name="T3" fmla="*/ 0 h 45"/>
                  <a:gd name="T4" fmla="*/ 91 w 91"/>
                  <a:gd name="T5" fmla="*/ 45 h 45"/>
                  <a:gd name="T6" fmla="*/ 0 60000 65536"/>
                  <a:gd name="T7" fmla="*/ 0 60000 65536"/>
                  <a:gd name="T8" fmla="*/ 0 60000 65536"/>
                </a:gdLst>
                <a:ahLst/>
                <a:cxnLst>
                  <a:cxn ang="T6">
                    <a:pos x="T0" y="T1"/>
                  </a:cxn>
                  <a:cxn ang="T7">
                    <a:pos x="T2" y="T3"/>
                  </a:cxn>
                  <a:cxn ang="T8">
                    <a:pos x="T4" y="T5"/>
                  </a:cxn>
                </a:cxnLst>
                <a:rect l="0" t="0" r="r" b="b"/>
                <a:pathLst>
                  <a:path w="91" h="45">
                    <a:moveTo>
                      <a:pt x="0" y="45"/>
                    </a:moveTo>
                    <a:lnTo>
                      <a:pt x="46" y="0"/>
                    </a:lnTo>
                    <a:lnTo>
                      <a:pt x="91" y="45"/>
                    </a:lnTo>
                  </a:path>
                </a:pathLst>
              </a:custGeom>
              <a:noFill/>
              <a:ln w="9525">
                <a:solidFill>
                  <a:srgbClr val="FF0000"/>
                </a:solidFill>
                <a:round/>
                <a:headEnd/>
                <a:tailEnd/>
              </a:ln>
              <a:effectLst/>
              <a:extLst>
                <a:ext uri="{909E8E84-426E-40DD-AFC4-6F175D3DCCD1}">
                  <a14:hiddenFill xmlns:a14="http://schemas.microsoft.com/office/drawing/2010/main">
                    <a:solidFill>
                      <a:srgbClr val="5B9BD5"/>
                    </a:solidFill>
                  </a14:hiddenFill>
                </a:ext>
                <a:ext uri="{AF507438-7753-43E0-B8FC-AC1667EBCBE1}">
                  <a14:hiddenEffects xmlns:a14="http://schemas.microsoft.com/office/drawing/2010/main">
                    <a:effectLst>
                      <a:outerShdw dist="35921" dir="2700000" algn="ctr" rotWithShape="0">
                        <a:srgbClr val="E7E6E6"/>
                      </a:outerShdw>
                    </a:effectLst>
                  </a14:hiddenEffects>
                </a:ext>
              </a:extLst>
            </xdr:spPr>
          </xdr:sp>
          <xdr:sp macro="" textlink="">
            <xdr:nvSpPr>
              <xdr:cNvPr id="313709" name="Line 423">
                <a:extLst>
                  <a:ext uri="{FF2B5EF4-FFF2-40B4-BE49-F238E27FC236}">
                    <a16:creationId xmlns:a16="http://schemas.microsoft.com/office/drawing/2014/main" id="{00000000-0008-0000-0000-00006DC90400}"/>
                  </a:ext>
                </a:extLst>
              </xdr:cNvPr>
              <xdr:cNvSpPr>
                <a:spLocks noChangeShapeType="1"/>
              </xdr:cNvSpPr>
            </xdr:nvSpPr>
            <xdr:spPr bwMode="auto">
              <a:xfrm>
                <a:off x="1108" y="3362"/>
                <a:ext cx="158" cy="4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7E6E6"/>
                      </a:outerShdw>
                    </a:effectLst>
                  </a14:hiddenEffects>
                </a:ext>
              </a:extLst>
            </xdr:spPr>
          </xdr:sp>
          <xdr:sp macro="" textlink="">
            <xdr:nvSpPr>
              <xdr:cNvPr id="313710" name="Line 424">
                <a:extLst>
                  <a:ext uri="{FF2B5EF4-FFF2-40B4-BE49-F238E27FC236}">
                    <a16:creationId xmlns:a16="http://schemas.microsoft.com/office/drawing/2014/main" id="{00000000-0008-0000-0000-00006EC90400}"/>
                  </a:ext>
                </a:extLst>
              </xdr:cNvPr>
              <xdr:cNvSpPr>
                <a:spLocks noChangeShapeType="1"/>
              </xdr:cNvSpPr>
            </xdr:nvSpPr>
            <xdr:spPr bwMode="auto">
              <a:xfrm flipH="1">
                <a:off x="1108" y="3362"/>
                <a:ext cx="158" cy="4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7E6E6"/>
                      </a:outerShdw>
                    </a:effectLst>
                  </a14:hiddenEffects>
                </a:ext>
              </a:extLst>
            </xdr:spPr>
          </xdr:sp>
        </xdr:grpSp>
        <xdr:sp macro="" textlink="">
          <xdr:nvSpPr>
            <xdr:cNvPr id="313672" name="Freeform 425">
              <a:extLst>
                <a:ext uri="{FF2B5EF4-FFF2-40B4-BE49-F238E27FC236}">
                  <a16:creationId xmlns:a16="http://schemas.microsoft.com/office/drawing/2014/main" id="{00000000-0008-0000-0000-000048C90400}"/>
                </a:ext>
              </a:extLst>
            </xdr:cNvPr>
            <xdr:cNvSpPr>
              <a:spLocks/>
            </xdr:cNvSpPr>
          </xdr:nvSpPr>
          <xdr:spPr bwMode="auto">
            <a:xfrm rot="-716651">
              <a:off x="1577" y="3339"/>
              <a:ext cx="137" cy="51"/>
            </a:xfrm>
            <a:custGeom>
              <a:avLst/>
              <a:gdLst>
                <a:gd name="T0" fmla="*/ 0 w 741"/>
                <a:gd name="T1" fmla="*/ 0 h 279"/>
                <a:gd name="T2" fmla="*/ 0 w 741"/>
                <a:gd name="T3" fmla="*/ 0 h 279"/>
                <a:gd name="T4" fmla="*/ 0 w 741"/>
                <a:gd name="T5" fmla="*/ 0 h 279"/>
                <a:gd name="T6" fmla="*/ 0 w 741"/>
                <a:gd name="T7" fmla="*/ 0 h 279"/>
                <a:gd name="T8" fmla="*/ 0 w 741"/>
                <a:gd name="T9" fmla="*/ 0 h 27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41" h="279">
                  <a:moveTo>
                    <a:pt x="30" y="219"/>
                  </a:moveTo>
                  <a:cubicBezTo>
                    <a:pt x="0" y="178"/>
                    <a:pt x="303" y="30"/>
                    <a:pt x="416" y="15"/>
                  </a:cubicBezTo>
                  <a:cubicBezTo>
                    <a:pt x="529" y="0"/>
                    <a:pt x="681" y="87"/>
                    <a:pt x="711" y="128"/>
                  </a:cubicBezTo>
                  <a:cubicBezTo>
                    <a:pt x="741" y="169"/>
                    <a:pt x="710" y="249"/>
                    <a:pt x="597" y="264"/>
                  </a:cubicBezTo>
                  <a:cubicBezTo>
                    <a:pt x="484" y="279"/>
                    <a:pt x="60" y="260"/>
                    <a:pt x="30" y="219"/>
                  </a:cubicBezTo>
                  <a:close/>
                </a:path>
              </a:pathLst>
            </a:custGeom>
            <a:solidFill>
              <a:srgbClr val="33CCCC"/>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sp>
        <xdr:sp macro="" textlink="">
          <xdr:nvSpPr>
            <xdr:cNvPr id="313673" name="Freeform 426">
              <a:extLst>
                <a:ext uri="{FF2B5EF4-FFF2-40B4-BE49-F238E27FC236}">
                  <a16:creationId xmlns:a16="http://schemas.microsoft.com/office/drawing/2014/main" id="{00000000-0008-0000-0000-000049C90400}"/>
                </a:ext>
              </a:extLst>
            </xdr:cNvPr>
            <xdr:cNvSpPr>
              <a:spLocks/>
            </xdr:cNvSpPr>
          </xdr:nvSpPr>
          <xdr:spPr bwMode="auto">
            <a:xfrm rot="900000">
              <a:off x="1600" y="3427"/>
              <a:ext cx="130" cy="48"/>
            </a:xfrm>
            <a:custGeom>
              <a:avLst/>
              <a:gdLst>
                <a:gd name="T0" fmla="*/ 0 w 741"/>
                <a:gd name="T1" fmla="*/ 0 h 279"/>
                <a:gd name="T2" fmla="*/ 0 w 741"/>
                <a:gd name="T3" fmla="*/ 0 h 279"/>
                <a:gd name="T4" fmla="*/ 0 w 741"/>
                <a:gd name="T5" fmla="*/ 0 h 279"/>
                <a:gd name="T6" fmla="*/ 0 w 741"/>
                <a:gd name="T7" fmla="*/ 0 h 279"/>
                <a:gd name="T8" fmla="*/ 0 w 741"/>
                <a:gd name="T9" fmla="*/ 0 h 27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41" h="279">
                  <a:moveTo>
                    <a:pt x="30" y="219"/>
                  </a:moveTo>
                  <a:cubicBezTo>
                    <a:pt x="0" y="178"/>
                    <a:pt x="303" y="30"/>
                    <a:pt x="416" y="15"/>
                  </a:cubicBezTo>
                  <a:cubicBezTo>
                    <a:pt x="529" y="0"/>
                    <a:pt x="681" y="87"/>
                    <a:pt x="711" y="128"/>
                  </a:cubicBezTo>
                  <a:cubicBezTo>
                    <a:pt x="741" y="169"/>
                    <a:pt x="710" y="249"/>
                    <a:pt x="597" y="264"/>
                  </a:cubicBezTo>
                  <a:cubicBezTo>
                    <a:pt x="484" y="279"/>
                    <a:pt x="60" y="260"/>
                    <a:pt x="30" y="219"/>
                  </a:cubicBezTo>
                  <a:close/>
                </a:path>
              </a:pathLst>
            </a:custGeom>
            <a:solidFill>
              <a:srgbClr val="33CCCC"/>
            </a:soli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E7E6E6"/>
                    </a:outerShdw>
                  </a:effectLst>
                </a14:hiddenEffects>
              </a:ext>
            </a:extLst>
          </xdr:spPr>
        </xdr: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4</xdr:row>
      <xdr:rowOff>19050</xdr:rowOff>
    </xdr:from>
    <xdr:to>
      <xdr:col>8</xdr:col>
      <xdr:colOff>266700</xdr:colOff>
      <xdr:row>7</xdr:row>
      <xdr:rowOff>161925</xdr:rowOff>
    </xdr:to>
    <xdr:sp macro="" textlink="">
      <xdr:nvSpPr>
        <xdr:cNvPr id="193255" name="AutoShape 12">
          <a:extLst>
            <a:ext uri="{FF2B5EF4-FFF2-40B4-BE49-F238E27FC236}">
              <a16:creationId xmlns:a16="http://schemas.microsoft.com/office/drawing/2014/main" id="{00000000-0008-0000-0100-0000E7F20200}"/>
            </a:ext>
          </a:extLst>
        </xdr:cNvPr>
        <xdr:cNvSpPr>
          <a:spLocks/>
        </xdr:cNvSpPr>
      </xdr:nvSpPr>
      <xdr:spPr bwMode="auto">
        <a:xfrm>
          <a:off x="5010150" y="885825"/>
          <a:ext cx="152400" cy="685800"/>
        </a:xfrm>
        <a:prstGeom prst="rightBrace">
          <a:avLst>
            <a:gd name="adj1" fmla="val 3750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0</xdr:colOff>
      <xdr:row>18</xdr:row>
      <xdr:rowOff>0</xdr:rowOff>
    </xdr:from>
    <xdr:to>
      <xdr:col>3</xdr:col>
      <xdr:colOff>0</xdr:colOff>
      <xdr:row>21</xdr:row>
      <xdr:rowOff>0</xdr:rowOff>
    </xdr:to>
    <xdr:sp macro="" textlink="">
      <xdr:nvSpPr>
        <xdr:cNvPr id="193256" name="正方形/長方形 1">
          <a:extLst>
            <a:ext uri="{FF2B5EF4-FFF2-40B4-BE49-F238E27FC236}">
              <a16:creationId xmlns:a16="http://schemas.microsoft.com/office/drawing/2014/main" id="{00000000-0008-0000-0100-0000E8F20200}"/>
            </a:ext>
          </a:extLst>
        </xdr:cNvPr>
        <xdr:cNvSpPr>
          <a:spLocks noChangeArrowheads="1"/>
        </xdr:cNvSpPr>
      </xdr:nvSpPr>
      <xdr:spPr bwMode="auto">
        <a:xfrm>
          <a:off x="2229971" y="4515971"/>
          <a:ext cx="627529" cy="739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round/>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xdr:col>
          <xdr:colOff>200025</xdr:colOff>
          <xdr:row>18</xdr:row>
          <xdr:rowOff>0</xdr:rowOff>
        </xdr:from>
        <xdr:to>
          <xdr:col>2</xdr:col>
          <xdr:colOff>628650</xdr:colOff>
          <xdr:row>18</xdr:row>
          <xdr:rowOff>180975</xdr:rowOff>
        </xdr:to>
        <xdr:sp macro="" textlink="">
          <xdr:nvSpPr>
            <xdr:cNvPr id="192635" name="工事ボタン" hidden="1">
              <a:extLst>
                <a:ext uri="{63B3BB69-23CF-44E3-9099-C40C66FF867C}">
                  <a14:compatExt spid="_x0000_s192635"/>
                </a:ext>
                <a:ext uri="{FF2B5EF4-FFF2-40B4-BE49-F238E27FC236}">
                  <a16:creationId xmlns:a16="http://schemas.microsoft.com/office/drawing/2014/main" id="{00000000-0008-0000-0100-00007BF0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19</xdr:row>
          <xdr:rowOff>0</xdr:rowOff>
        </xdr:from>
        <xdr:to>
          <xdr:col>2</xdr:col>
          <xdr:colOff>628650</xdr:colOff>
          <xdr:row>19</xdr:row>
          <xdr:rowOff>180975</xdr:rowOff>
        </xdr:to>
        <xdr:sp macro="" textlink="">
          <xdr:nvSpPr>
            <xdr:cNvPr id="192636" name="修繕ボタン" hidden="1">
              <a:extLst>
                <a:ext uri="{63B3BB69-23CF-44E3-9099-C40C66FF867C}">
                  <a14:compatExt spid="_x0000_s192636"/>
                </a:ext>
                <a:ext uri="{FF2B5EF4-FFF2-40B4-BE49-F238E27FC236}">
                  <a16:creationId xmlns:a16="http://schemas.microsoft.com/office/drawing/2014/main" id="{00000000-0008-0000-0100-00007CF0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200025</xdr:colOff>
          <xdr:row>20</xdr:row>
          <xdr:rowOff>0</xdr:rowOff>
        </xdr:from>
        <xdr:to>
          <xdr:col>2</xdr:col>
          <xdr:colOff>628650</xdr:colOff>
          <xdr:row>20</xdr:row>
          <xdr:rowOff>190500</xdr:rowOff>
        </xdr:to>
        <xdr:sp macro="" textlink="">
          <xdr:nvSpPr>
            <xdr:cNvPr id="192637" name="業務委託ボタン" hidden="1">
              <a:extLst>
                <a:ext uri="{63B3BB69-23CF-44E3-9099-C40C66FF867C}">
                  <a14:compatExt spid="_x0000_s192637"/>
                </a:ext>
                <a:ext uri="{FF2B5EF4-FFF2-40B4-BE49-F238E27FC236}">
                  <a16:creationId xmlns:a16="http://schemas.microsoft.com/office/drawing/2014/main" id="{00000000-0008-0000-0100-00007DF0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43</xdr:row>
          <xdr:rowOff>38100</xdr:rowOff>
        </xdr:from>
        <xdr:to>
          <xdr:col>1</xdr:col>
          <xdr:colOff>914400</xdr:colOff>
          <xdr:row>44</xdr:row>
          <xdr:rowOff>47625</xdr:rowOff>
        </xdr:to>
        <xdr:sp macro="" textlink="">
          <xdr:nvSpPr>
            <xdr:cNvPr id="193131" name="修繕ボタン" hidden="1">
              <a:extLst>
                <a:ext uri="{63B3BB69-23CF-44E3-9099-C40C66FF867C}">
                  <a14:compatExt spid="_x0000_s193131"/>
                </a:ext>
                <a:ext uri="{FF2B5EF4-FFF2-40B4-BE49-F238E27FC236}">
                  <a16:creationId xmlns:a16="http://schemas.microsoft.com/office/drawing/2014/main" id="{00000000-0008-0000-0100-00006BF20200}"/>
                </a:ext>
              </a:extLst>
            </xdr:cNvPr>
            <xdr:cNvSpPr/>
          </xdr:nvSpPr>
          <xdr:spPr bwMode="auto">
            <a:xfrm>
              <a:off x="0" y="0"/>
              <a:ext cx="0" cy="0"/>
            </a:xfrm>
            <a:prstGeom prst="rect">
              <a:avLst/>
            </a:prstGeom>
            <a:noFill/>
            <a:ln>
              <a:noFill/>
            </a:ln>
            <a:effectLst/>
            <a:extLst>
              <a:ext uri="{909E8E84-426E-40DD-AFC4-6F175D3DCCD1}">
                <a14:hiddenFill>
                  <a:solidFill>
                    <a:srgbClr val="CCFFCC" mc:Ignorable="a14" a14:legacySpreadsheetColorIndex="42"/>
                  </a:solidFill>
                </a14:hiddenFill>
              </a:ext>
              <a:ext uri="{91240B29-F687-4F45-9708-019B960494DF}">
                <a14:hiddenLine w="9525">
                  <a:solidFill>
                    <a:srgbClr val="000000" mc:Ignorable="a14" a14:legacySpreadsheetColorIndex="64"/>
                  </a:solid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白紙作成用</a:t>
              </a:r>
            </a:p>
          </xdr:txBody>
        </xdr:sp>
        <xdr:clientData fLocksWithSheet="0"/>
      </xdr:twoCellAnchor>
    </mc:Choice>
    <mc:Fallback/>
  </mc:AlternateContent>
  <xdr:twoCellAnchor>
    <xdr:from>
      <xdr:col>3</xdr:col>
      <xdr:colOff>257175</xdr:colOff>
      <xdr:row>17</xdr:row>
      <xdr:rowOff>180975</xdr:rowOff>
    </xdr:from>
    <xdr:to>
      <xdr:col>3</xdr:col>
      <xdr:colOff>381000</xdr:colOff>
      <xdr:row>21</xdr:row>
      <xdr:rowOff>0</xdr:rowOff>
    </xdr:to>
    <xdr:sp macro="" textlink="">
      <xdr:nvSpPr>
        <xdr:cNvPr id="193257" name="AutoShape 12">
          <a:extLst>
            <a:ext uri="{FF2B5EF4-FFF2-40B4-BE49-F238E27FC236}">
              <a16:creationId xmlns:a16="http://schemas.microsoft.com/office/drawing/2014/main" id="{00000000-0008-0000-0100-0000E9F20200}"/>
            </a:ext>
          </a:extLst>
        </xdr:cNvPr>
        <xdr:cNvSpPr>
          <a:spLocks/>
        </xdr:cNvSpPr>
      </xdr:nvSpPr>
      <xdr:spPr bwMode="auto">
        <a:xfrm>
          <a:off x="3114675" y="3409950"/>
          <a:ext cx="123825" cy="552450"/>
        </a:xfrm>
        <a:prstGeom prst="rightBrace">
          <a:avLst>
            <a:gd name="adj1" fmla="val 37489"/>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1535206</xdr:colOff>
      <xdr:row>0</xdr:row>
      <xdr:rowOff>78441</xdr:rowOff>
    </xdr:from>
    <xdr:to>
      <xdr:col>11</xdr:col>
      <xdr:colOff>2510117</xdr:colOff>
      <xdr:row>2</xdr:row>
      <xdr:rowOff>100853</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9939618" y="78441"/>
          <a:ext cx="974911" cy="493059"/>
        </a:xfrm>
        <a:prstGeom prst="rect">
          <a:avLst/>
        </a:pr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600"/>
            <a:t>別表２</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28575</xdr:colOff>
      <xdr:row>5</xdr:row>
      <xdr:rowOff>161925</xdr:rowOff>
    </xdr:from>
    <xdr:to>
      <xdr:col>5</xdr:col>
      <xdr:colOff>76200</xdr:colOff>
      <xdr:row>6</xdr:row>
      <xdr:rowOff>190500</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bwMode="auto">
        <a:xfrm>
          <a:off x="76200" y="1257300"/>
          <a:ext cx="1190625" cy="247650"/>
        </a:xfrm>
        <a:prstGeom prst="rect">
          <a:avLst/>
        </a:prstGeom>
        <a:noFill/>
        <a:ln w="9525" cap="flat" cmpd="sng" algn="ctr">
          <a:solidFill>
            <a:schemeClr val="bg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100">
              <a:latin typeface="ＭＳ 明朝" panose="02020609040205080304" pitchFamily="17" charset="-128"/>
              <a:ea typeface="ＭＳ 明朝" panose="02020609040205080304" pitchFamily="17" charset="-128"/>
            </a:rPr>
            <a:t>監理業務技術者</a:t>
          </a:r>
        </a:p>
      </xdr:txBody>
    </xdr:sp>
    <xdr:clientData/>
  </xdr:twoCellAnchor>
  <xdr:twoCellAnchor>
    <xdr:from>
      <xdr:col>6</xdr:col>
      <xdr:colOff>276226</xdr:colOff>
      <xdr:row>4</xdr:row>
      <xdr:rowOff>142875</xdr:rowOff>
    </xdr:from>
    <xdr:to>
      <xdr:col>8</xdr:col>
      <xdr:colOff>142876</xdr:colOff>
      <xdr:row>5</xdr:row>
      <xdr:rowOff>171450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bwMode="auto">
        <a:xfrm>
          <a:off x="1752601" y="1019175"/>
          <a:ext cx="438150" cy="247650"/>
        </a:xfrm>
        <a:prstGeom prst="rect">
          <a:avLst/>
        </a:prstGeom>
        <a:noFill/>
        <a:ln w="9525" cap="flat" cmpd="sng" algn="ctr">
          <a:solidFill>
            <a:schemeClr val="bg1"/>
          </a:solidFill>
          <a:prstDash val="solid"/>
          <a:round/>
          <a:headEnd type="none" w="med" len="med"/>
          <a:tailEnd type="none" w="med" len="med"/>
        </a:ln>
        <a:effectLst/>
        <a:extLst>
          <a:ext uri="{53640926-AAD7-44D8-BBD7-CCE9431645EC}">
            <a14:shadowObscured xmlns:a14="http://schemas.microsoft.com/office/drawing/2010/main" val="1"/>
          </a:ext>
        </a:extLst>
      </xdr:spPr>
      <xdr:txBody>
        <a:bodyPr vertOverflow="clip" horzOverflow="clip" wrap="square" lIns="18288" tIns="0" rIns="0" bIns="0" rtlCol="0" anchor="ctr" upright="1"/>
        <a:lstStyle/>
        <a:p>
          <a:pPr algn="ctr"/>
          <a:r>
            <a:rPr kumimoji="1" lang="ja-JP" altLang="en-US" sz="1100">
              <a:latin typeface="ＭＳ 明朝" panose="02020609040205080304" pitchFamily="17" charset="-128"/>
              <a:ea typeface="ＭＳ 明朝" panose="02020609040205080304" pitchFamily="17" charset="-128"/>
            </a:rPr>
            <a:t>月</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19050</xdr:colOff>
      <xdr:row>49</xdr:row>
      <xdr:rowOff>38100</xdr:rowOff>
    </xdr:from>
    <xdr:to>
      <xdr:col>7</xdr:col>
      <xdr:colOff>95250</xdr:colOff>
      <xdr:row>50</xdr:row>
      <xdr:rowOff>133350</xdr:rowOff>
    </xdr:to>
    <xdr:sp macro="" textlink="">
      <xdr:nvSpPr>
        <xdr:cNvPr id="2" name="AutoShape 218">
          <a:extLst>
            <a:ext uri="{FF2B5EF4-FFF2-40B4-BE49-F238E27FC236}">
              <a16:creationId xmlns:a16="http://schemas.microsoft.com/office/drawing/2014/main" id="{00000000-0008-0000-0E00-000002000000}"/>
            </a:ext>
          </a:extLst>
        </xdr:cNvPr>
        <xdr:cNvSpPr>
          <a:spLocks/>
        </xdr:cNvSpPr>
      </xdr:nvSpPr>
      <xdr:spPr bwMode="auto">
        <a:xfrm>
          <a:off x="3019425" y="8610600"/>
          <a:ext cx="76200" cy="285750"/>
        </a:xfrm>
        <a:prstGeom prst="rightBrace">
          <a:avLst>
            <a:gd name="adj1" fmla="val 45833"/>
            <a:gd name="adj2" fmla="val 81819"/>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mc:AlternateContent xmlns:mc="http://schemas.openxmlformats.org/markup-compatibility/2006">
    <mc:Choice xmlns:a14="http://schemas.microsoft.com/office/drawing/2010/main" Requires="a14">
      <xdr:twoCellAnchor editAs="oneCell">
        <xdr:from>
          <xdr:col>2</xdr:col>
          <xdr:colOff>28575</xdr:colOff>
          <xdr:row>4</xdr:row>
          <xdr:rowOff>9525</xdr:rowOff>
        </xdr:from>
        <xdr:to>
          <xdr:col>4</xdr:col>
          <xdr:colOff>0</xdr:colOff>
          <xdr:row>5</xdr:row>
          <xdr:rowOff>28575</xdr:rowOff>
        </xdr:to>
        <xdr:sp macro="" textlink="">
          <xdr:nvSpPr>
            <xdr:cNvPr id="311297" name="Check Box 1" hidden="1">
              <a:extLst>
                <a:ext uri="{63B3BB69-23CF-44E3-9099-C40C66FF867C}">
                  <a14:compatExt spid="_x0000_s311297"/>
                </a:ext>
                <a:ext uri="{FF2B5EF4-FFF2-40B4-BE49-F238E27FC236}">
                  <a16:creationId xmlns:a16="http://schemas.microsoft.com/office/drawing/2014/main" id="{00000000-0008-0000-0E00-000001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基本設計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17</xdr:row>
          <xdr:rowOff>9525</xdr:rowOff>
        </xdr:from>
        <xdr:to>
          <xdr:col>9</xdr:col>
          <xdr:colOff>0</xdr:colOff>
          <xdr:row>18</xdr:row>
          <xdr:rowOff>28575</xdr:rowOff>
        </xdr:to>
        <xdr:sp macro="" textlink="">
          <xdr:nvSpPr>
            <xdr:cNvPr id="311298" name="Check Box 2" hidden="1">
              <a:extLst>
                <a:ext uri="{63B3BB69-23CF-44E3-9099-C40C66FF867C}">
                  <a14:compatExt spid="_x0000_s311298"/>
                </a:ext>
                <a:ext uri="{FF2B5EF4-FFF2-40B4-BE49-F238E27FC236}">
                  <a16:creationId xmlns:a16="http://schemas.microsoft.com/office/drawing/2014/main" id="{00000000-0008-0000-0E00-00000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39</xdr:row>
          <xdr:rowOff>9525</xdr:rowOff>
        </xdr:from>
        <xdr:to>
          <xdr:col>1</xdr:col>
          <xdr:colOff>295275</xdr:colOff>
          <xdr:row>40</xdr:row>
          <xdr:rowOff>28575</xdr:rowOff>
        </xdr:to>
        <xdr:sp macro="" textlink="">
          <xdr:nvSpPr>
            <xdr:cNvPr id="311299" name="Check Box 3" hidden="1">
              <a:extLst>
                <a:ext uri="{63B3BB69-23CF-44E3-9099-C40C66FF867C}">
                  <a14:compatExt spid="_x0000_s311299"/>
                </a:ext>
                <a:ext uri="{FF2B5EF4-FFF2-40B4-BE49-F238E27FC236}">
                  <a16:creationId xmlns:a16="http://schemas.microsoft.com/office/drawing/2014/main" id="{00000000-0008-0000-0E00-00000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7</xdr:row>
          <xdr:rowOff>9525</xdr:rowOff>
        </xdr:from>
        <xdr:to>
          <xdr:col>15</xdr:col>
          <xdr:colOff>314325</xdr:colOff>
          <xdr:row>8</xdr:row>
          <xdr:rowOff>28575</xdr:rowOff>
        </xdr:to>
        <xdr:sp macro="" textlink="">
          <xdr:nvSpPr>
            <xdr:cNvPr id="311300" name="Check Box 4" hidden="1">
              <a:extLst>
                <a:ext uri="{63B3BB69-23CF-44E3-9099-C40C66FF867C}">
                  <a14:compatExt spid="_x0000_s311300"/>
                </a:ext>
                <a:ext uri="{FF2B5EF4-FFF2-40B4-BE49-F238E27FC236}">
                  <a16:creationId xmlns:a16="http://schemas.microsoft.com/office/drawing/2014/main" id="{00000000-0008-0000-0E00-00000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9525</xdr:rowOff>
        </xdr:from>
        <xdr:to>
          <xdr:col>8</xdr:col>
          <xdr:colOff>0</xdr:colOff>
          <xdr:row>18</xdr:row>
          <xdr:rowOff>28575</xdr:rowOff>
        </xdr:to>
        <xdr:sp macro="" textlink="">
          <xdr:nvSpPr>
            <xdr:cNvPr id="311301" name="Check Box 5" hidden="1">
              <a:extLst>
                <a:ext uri="{63B3BB69-23CF-44E3-9099-C40C66FF867C}">
                  <a14:compatExt spid="_x0000_s311301"/>
                </a:ext>
                <a:ext uri="{FF2B5EF4-FFF2-40B4-BE49-F238E27FC236}">
                  <a16:creationId xmlns:a16="http://schemas.microsoft.com/office/drawing/2014/main" id="{00000000-0008-0000-0E00-000005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4</xdr:row>
          <xdr:rowOff>9525</xdr:rowOff>
        </xdr:from>
        <xdr:to>
          <xdr:col>6</xdr:col>
          <xdr:colOff>47625</xdr:colOff>
          <xdr:row>5</xdr:row>
          <xdr:rowOff>28575</xdr:rowOff>
        </xdr:to>
        <xdr:sp macro="" textlink="">
          <xdr:nvSpPr>
            <xdr:cNvPr id="311302" name="Check Box 6" hidden="1">
              <a:extLst>
                <a:ext uri="{63B3BB69-23CF-44E3-9099-C40C66FF867C}">
                  <a14:compatExt spid="_x0000_s311302"/>
                </a:ext>
                <a:ext uri="{FF2B5EF4-FFF2-40B4-BE49-F238E27FC236}">
                  <a16:creationId xmlns:a16="http://schemas.microsoft.com/office/drawing/2014/main" id="{00000000-0008-0000-0E00-000006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実施設計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257175</xdr:colOff>
          <xdr:row>4</xdr:row>
          <xdr:rowOff>9525</xdr:rowOff>
        </xdr:from>
        <xdr:to>
          <xdr:col>8</xdr:col>
          <xdr:colOff>171450</xdr:colOff>
          <xdr:row>5</xdr:row>
          <xdr:rowOff>28575</xdr:rowOff>
        </xdr:to>
        <xdr:sp macro="" textlink="">
          <xdr:nvSpPr>
            <xdr:cNvPr id="311303" name="Check Box 7" hidden="1">
              <a:extLst>
                <a:ext uri="{63B3BB69-23CF-44E3-9099-C40C66FF867C}">
                  <a14:compatExt spid="_x0000_s311303"/>
                </a:ext>
                <a:ext uri="{FF2B5EF4-FFF2-40B4-BE49-F238E27FC236}">
                  <a16:creationId xmlns:a16="http://schemas.microsoft.com/office/drawing/2014/main" id="{00000000-0008-0000-0E00-000007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監理業務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13</xdr:row>
          <xdr:rowOff>9525</xdr:rowOff>
        </xdr:from>
        <xdr:to>
          <xdr:col>15</xdr:col>
          <xdr:colOff>314325</xdr:colOff>
          <xdr:row>14</xdr:row>
          <xdr:rowOff>28575</xdr:rowOff>
        </xdr:to>
        <xdr:sp macro="" textlink="">
          <xdr:nvSpPr>
            <xdr:cNvPr id="311304" name="Check Box 8" hidden="1">
              <a:extLst>
                <a:ext uri="{63B3BB69-23CF-44E3-9099-C40C66FF867C}">
                  <a14:compatExt spid="_x0000_s311304"/>
                </a:ext>
                <a:ext uri="{FF2B5EF4-FFF2-40B4-BE49-F238E27FC236}">
                  <a16:creationId xmlns:a16="http://schemas.microsoft.com/office/drawing/2014/main" id="{00000000-0008-0000-0E00-000008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12</xdr:row>
          <xdr:rowOff>9525</xdr:rowOff>
        </xdr:from>
        <xdr:to>
          <xdr:col>15</xdr:col>
          <xdr:colOff>314325</xdr:colOff>
          <xdr:row>13</xdr:row>
          <xdr:rowOff>28575</xdr:rowOff>
        </xdr:to>
        <xdr:sp macro="" textlink="">
          <xdr:nvSpPr>
            <xdr:cNvPr id="311305" name="Check Box 9" hidden="1">
              <a:extLst>
                <a:ext uri="{63B3BB69-23CF-44E3-9099-C40C66FF867C}">
                  <a14:compatExt spid="_x0000_s311305"/>
                </a:ext>
                <a:ext uri="{FF2B5EF4-FFF2-40B4-BE49-F238E27FC236}">
                  <a16:creationId xmlns:a16="http://schemas.microsoft.com/office/drawing/2014/main" id="{00000000-0008-0000-0E00-000009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予定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9525</xdr:rowOff>
        </xdr:from>
        <xdr:to>
          <xdr:col>9</xdr:col>
          <xdr:colOff>0</xdr:colOff>
          <xdr:row>19</xdr:row>
          <xdr:rowOff>28575</xdr:rowOff>
        </xdr:to>
        <xdr:sp macro="" textlink="">
          <xdr:nvSpPr>
            <xdr:cNvPr id="311306" name="Check Box 10" hidden="1">
              <a:extLst>
                <a:ext uri="{63B3BB69-23CF-44E3-9099-C40C66FF867C}">
                  <a14:compatExt spid="_x0000_s311306"/>
                </a:ext>
                <a:ext uri="{FF2B5EF4-FFF2-40B4-BE49-F238E27FC236}">
                  <a16:creationId xmlns:a16="http://schemas.microsoft.com/office/drawing/2014/main" id="{00000000-0008-0000-0E00-00000A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9525</xdr:rowOff>
        </xdr:from>
        <xdr:to>
          <xdr:col>8</xdr:col>
          <xdr:colOff>0</xdr:colOff>
          <xdr:row>19</xdr:row>
          <xdr:rowOff>28575</xdr:rowOff>
        </xdr:to>
        <xdr:sp macro="" textlink="">
          <xdr:nvSpPr>
            <xdr:cNvPr id="311307" name="Check Box 11" hidden="1">
              <a:extLst>
                <a:ext uri="{63B3BB69-23CF-44E3-9099-C40C66FF867C}">
                  <a14:compatExt spid="_x0000_s311307"/>
                </a:ext>
                <a:ext uri="{FF2B5EF4-FFF2-40B4-BE49-F238E27FC236}">
                  <a16:creationId xmlns:a16="http://schemas.microsoft.com/office/drawing/2014/main" id="{00000000-0008-0000-0E00-00000B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28</xdr:row>
          <xdr:rowOff>9525</xdr:rowOff>
        </xdr:from>
        <xdr:to>
          <xdr:col>9</xdr:col>
          <xdr:colOff>0</xdr:colOff>
          <xdr:row>29</xdr:row>
          <xdr:rowOff>28575</xdr:rowOff>
        </xdr:to>
        <xdr:sp macro="" textlink="">
          <xdr:nvSpPr>
            <xdr:cNvPr id="311308" name="Check Box 12" hidden="1">
              <a:extLst>
                <a:ext uri="{63B3BB69-23CF-44E3-9099-C40C66FF867C}">
                  <a14:compatExt spid="_x0000_s311308"/>
                </a:ext>
                <a:ext uri="{FF2B5EF4-FFF2-40B4-BE49-F238E27FC236}">
                  <a16:creationId xmlns:a16="http://schemas.microsoft.com/office/drawing/2014/main" id="{00000000-0008-0000-0E00-00000C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28</xdr:row>
          <xdr:rowOff>9525</xdr:rowOff>
        </xdr:from>
        <xdr:to>
          <xdr:col>8</xdr:col>
          <xdr:colOff>0</xdr:colOff>
          <xdr:row>29</xdr:row>
          <xdr:rowOff>28575</xdr:rowOff>
        </xdr:to>
        <xdr:sp macro="" textlink="">
          <xdr:nvSpPr>
            <xdr:cNvPr id="311309" name="Check Box 13" hidden="1">
              <a:extLst>
                <a:ext uri="{63B3BB69-23CF-44E3-9099-C40C66FF867C}">
                  <a14:compatExt spid="_x0000_s311309"/>
                </a:ext>
                <a:ext uri="{FF2B5EF4-FFF2-40B4-BE49-F238E27FC236}">
                  <a16:creationId xmlns:a16="http://schemas.microsoft.com/office/drawing/2014/main" id="{00000000-0008-0000-0E00-00000D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36</xdr:row>
          <xdr:rowOff>9525</xdr:rowOff>
        </xdr:from>
        <xdr:to>
          <xdr:col>7</xdr:col>
          <xdr:colOff>0</xdr:colOff>
          <xdr:row>38</xdr:row>
          <xdr:rowOff>28575</xdr:rowOff>
        </xdr:to>
        <xdr:sp macro="" textlink="">
          <xdr:nvSpPr>
            <xdr:cNvPr id="311310" name="Check Box 14" hidden="1">
              <a:extLst>
                <a:ext uri="{63B3BB69-23CF-44E3-9099-C40C66FF867C}">
                  <a14:compatExt spid="_x0000_s311310"/>
                </a:ext>
                <a:ext uri="{FF2B5EF4-FFF2-40B4-BE49-F238E27FC236}">
                  <a16:creationId xmlns:a16="http://schemas.microsoft.com/office/drawing/2014/main" id="{00000000-0008-0000-0E00-00000E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36</xdr:row>
          <xdr:rowOff>9525</xdr:rowOff>
        </xdr:from>
        <xdr:to>
          <xdr:col>6</xdr:col>
          <xdr:colOff>0</xdr:colOff>
          <xdr:row>38</xdr:row>
          <xdr:rowOff>28575</xdr:rowOff>
        </xdr:to>
        <xdr:sp macro="" textlink="">
          <xdr:nvSpPr>
            <xdr:cNvPr id="311311" name="Check Box 15" hidden="1">
              <a:extLst>
                <a:ext uri="{63B3BB69-23CF-44E3-9099-C40C66FF867C}">
                  <a14:compatExt spid="_x0000_s311311"/>
                </a:ext>
                <a:ext uri="{FF2B5EF4-FFF2-40B4-BE49-F238E27FC236}">
                  <a16:creationId xmlns:a16="http://schemas.microsoft.com/office/drawing/2014/main" id="{00000000-0008-0000-0E00-00000F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38</xdr:row>
          <xdr:rowOff>9525</xdr:rowOff>
        </xdr:from>
        <xdr:to>
          <xdr:col>7</xdr:col>
          <xdr:colOff>0</xdr:colOff>
          <xdr:row>39</xdr:row>
          <xdr:rowOff>28575</xdr:rowOff>
        </xdr:to>
        <xdr:sp macro="" textlink="">
          <xdr:nvSpPr>
            <xdr:cNvPr id="311312" name="Check Box 16" hidden="1">
              <a:extLst>
                <a:ext uri="{63B3BB69-23CF-44E3-9099-C40C66FF867C}">
                  <a14:compatExt spid="_x0000_s311312"/>
                </a:ext>
                <a:ext uri="{FF2B5EF4-FFF2-40B4-BE49-F238E27FC236}">
                  <a16:creationId xmlns:a16="http://schemas.microsoft.com/office/drawing/2014/main" id="{00000000-0008-0000-0E00-000010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38</xdr:row>
          <xdr:rowOff>9525</xdr:rowOff>
        </xdr:from>
        <xdr:to>
          <xdr:col>6</xdr:col>
          <xdr:colOff>0</xdr:colOff>
          <xdr:row>39</xdr:row>
          <xdr:rowOff>28575</xdr:rowOff>
        </xdr:to>
        <xdr:sp macro="" textlink="">
          <xdr:nvSpPr>
            <xdr:cNvPr id="311313" name="Check Box 17" hidden="1">
              <a:extLst>
                <a:ext uri="{63B3BB69-23CF-44E3-9099-C40C66FF867C}">
                  <a14:compatExt spid="_x0000_s311313"/>
                </a:ext>
                <a:ext uri="{FF2B5EF4-FFF2-40B4-BE49-F238E27FC236}">
                  <a16:creationId xmlns:a16="http://schemas.microsoft.com/office/drawing/2014/main" id="{00000000-0008-0000-0E00-000011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49</xdr:row>
          <xdr:rowOff>9525</xdr:rowOff>
        </xdr:from>
        <xdr:to>
          <xdr:col>7</xdr:col>
          <xdr:colOff>0</xdr:colOff>
          <xdr:row>50</xdr:row>
          <xdr:rowOff>28575</xdr:rowOff>
        </xdr:to>
        <xdr:sp macro="" textlink="">
          <xdr:nvSpPr>
            <xdr:cNvPr id="311314" name="Check Box 18" hidden="1">
              <a:extLst>
                <a:ext uri="{63B3BB69-23CF-44E3-9099-C40C66FF867C}">
                  <a14:compatExt spid="_x0000_s311314"/>
                </a:ext>
                <a:ext uri="{FF2B5EF4-FFF2-40B4-BE49-F238E27FC236}">
                  <a16:creationId xmlns:a16="http://schemas.microsoft.com/office/drawing/2014/main" id="{00000000-0008-0000-0E00-00001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9525</xdr:rowOff>
        </xdr:from>
        <xdr:to>
          <xdr:col>6</xdr:col>
          <xdr:colOff>0</xdr:colOff>
          <xdr:row>50</xdr:row>
          <xdr:rowOff>28575</xdr:rowOff>
        </xdr:to>
        <xdr:sp macro="" textlink="">
          <xdr:nvSpPr>
            <xdr:cNvPr id="311315" name="Check Box 19" hidden="1">
              <a:extLst>
                <a:ext uri="{63B3BB69-23CF-44E3-9099-C40C66FF867C}">
                  <a14:compatExt spid="_x0000_s311315"/>
                </a:ext>
                <a:ext uri="{FF2B5EF4-FFF2-40B4-BE49-F238E27FC236}">
                  <a16:creationId xmlns:a16="http://schemas.microsoft.com/office/drawing/2014/main" id="{00000000-0008-0000-0E00-00001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50</xdr:row>
          <xdr:rowOff>9525</xdr:rowOff>
        </xdr:from>
        <xdr:to>
          <xdr:col>7</xdr:col>
          <xdr:colOff>0</xdr:colOff>
          <xdr:row>51</xdr:row>
          <xdr:rowOff>28575</xdr:rowOff>
        </xdr:to>
        <xdr:sp macro="" textlink="">
          <xdr:nvSpPr>
            <xdr:cNvPr id="311316" name="Check Box 20" hidden="1">
              <a:extLst>
                <a:ext uri="{63B3BB69-23CF-44E3-9099-C40C66FF867C}">
                  <a14:compatExt spid="_x0000_s311316"/>
                </a:ext>
                <a:ext uri="{FF2B5EF4-FFF2-40B4-BE49-F238E27FC236}">
                  <a16:creationId xmlns:a16="http://schemas.microsoft.com/office/drawing/2014/main" id="{00000000-0008-0000-0E00-00001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9525</xdr:rowOff>
        </xdr:from>
        <xdr:to>
          <xdr:col>6</xdr:col>
          <xdr:colOff>0</xdr:colOff>
          <xdr:row>51</xdr:row>
          <xdr:rowOff>28575</xdr:rowOff>
        </xdr:to>
        <xdr:sp macro="" textlink="">
          <xdr:nvSpPr>
            <xdr:cNvPr id="311317" name="Check Box 21" hidden="1">
              <a:extLst>
                <a:ext uri="{63B3BB69-23CF-44E3-9099-C40C66FF867C}">
                  <a14:compatExt spid="_x0000_s311317"/>
                </a:ext>
                <a:ext uri="{FF2B5EF4-FFF2-40B4-BE49-F238E27FC236}">
                  <a16:creationId xmlns:a16="http://schemas.microsoft.com/office/drawing/2014/main" id="{00000000-0008-0000-0E00-000015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39</xdr:row>
          <xdr:rowOff>9525</xdr:rowOff>
        </xdr:from>
        <xdr:to>
          <xdr:col>2</xdr:col>
          <xdr:colOff>257175</xdr:colOff>
          <xdr:row>40</xdr:row>
          <xdr:rowOff>28575</xdr:rowOff>
        </xdr:to>
        <xdr:sp macro="" textlink="">
          <xdr:nvSpPr>
            <xdr:cNvPr id="311318" name="Check Box 22" hidden="1">
              <a:extLst>
                <a:ext uri="{63B3BB69-23CF-44E3-9099-C40C66FF867C}">
                  <a14:compatExt spid="_x0000_s311318"/>
                </a:ext>
                <a:ext uri="{FF2B5EF4-FFF2-40B4-BE49-F238E27FC236}">
                  <a16:creationId xmlns:a16="http://schemas.microsoft.com/office/drawing/2014/main" id="{00000000-0008-0000-0E00-000016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51</xdr:row>
          <xdr:rowOff>9525</xdr:rowOff>
        </xdr:from>
        <xdr:to>
          <xdr:col>7</xdr:col>
          <xdr:colOff>295275</xdr:colOff>
          <xdr:row>52</xdr:row>
          <xdr:rowOff>28575</xdr:rowOff>
        </xdr:to>
        <xdr:sp macro="" textlink="">
          <xdr:nvSpPr>
            <xdr:cNvPr id="311319" name="Check Box 23" hidden="1">
              <a:extLst>
                <a:ext uri="{63B3BB69-23CF-44E3-9099-C40C66FF867C}">
                  <a14:compatExt spid="_x0000_s311319"/>
                </a:ext>
                <a:ext uri="{FF2B5EF4-FFF2-40B4-BE49-F238E27FC236}">
                  <a16:creationId xmlns:a16="http://schemas.microsoft.com/office/drawing/2014/main" id="{00000000-0008-0000-0E00-000017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381000</xdr:colOff>
          <xdr:row>51</xdr:row>
          <xdr:rowOff>9525</xdr:rowOff>
        </xdr:from>
        <xdr:to>
          <xdr:col>8</xdr:col>
          <xdr:colOff>257175</xdr:colOff>
          <xdr:row>52</xdr:row>
          <xdr:rowOff>28575</xdr:rowOff>
        </xdr:to>
        <xdr:sp macro="" textlink="">
          <xdr:nvSpPr>
            <xdr:cNvPr id="311320" name="Check Box 24" hidden="1">
              <a:extLst>
                <a:ext uri="{63B3BB69-23CF-44E3-9099-C40C66FF867C}">
                  <a14:compatExt spid="_x0000_s311320"/>
                </a:ext>
                <a:ext uri="{FF2B5EF4-FFF2-40B4-BE49-F238E27FC236}">
                  <a16:creationId xmlns:a16="http://schemas.microsoft.com/office/drawing/2014/main" id="{00000000-0008-0000-0E00-000018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28</xdr:row>
          <xdr:rowOff>9525</xdr:rowOff>
        </xdr:from>
        <xdr:to>
          <xdr:col>8</xdr:col>
          <xdr:colOff>0</xdr:colOff>
          <xdr:row>29</xdr:row>
          <xdr:rowOff>28575</xdr:rowOff>
        </xdr:to>
        <xdr:sp macro="" textlink="">
          <xdr:nvSpPr>
            <xdr:cNvPr id="311321" name="Check Box 25" hidden="1">
              <a:extLst>
                <a:ext uri="{63B3BB69-23CF-44E3-9099-C40C66FF867C}">
                  <a14:compatExt spid="_x0000_s311321"/>
                </a:ext>
                <a:ext uri="{FF2B5EF4-FFF2-40B4-BE49-F238E27FC236}">
                  <a16:creationId xmlns:a16="http://schemas.microsoft.com/office/drawing/2014/main" id="{00000000-0008-0000-0E00-000019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18</xdr:row>
          <xdr:rowOff>9525</xdr:rowOff>
        </xdr:from>
        <xdr:to>
          <xdr:col>9</xdr:col>
          <xdr:colOff>0</xdr:colOff>
          <xdr:row>19</xdr:row>
          <xdr:rowOff>28575</xdr:rowOff>
        </xdr:to>
        <xdr:sp macro="" textlink="">
          <xdr:nvSpPr>
            <xdr:cNvPr id="311322" name="Check Box 26" hidden="1">
              <a:extLst>
                <a:ext uri="{63B3BB69-23CF-44E3-9099-C40C66FF867C}">
                  <a14:compatExt spid="_x0000_s311322"/>
                </a:ext>
                <a:ext uri="{FF2B5EF4-FFF2-40B4-BE49-F238E27FC236}">
                  <a16:creationId xmlns:a16="http://schemas.microsoft.com/office/drawing/2014/main" id="{00000000-0008-0000-0E00-00001A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9525</xdr:rowOff>
        </xdr:from>
        <xdr:to>
          <xdr:col>8</xdr:col>
          <xdr:colOff>0</xdr:colOff>
          <xdr:row>19</xdr:row>
          <xdr:rowOff>28575</xdr:rowOff>
        </xdr:to>
        <xdr:sp macro="" textlink="">
          <xdr:nvSpPr>
            <xdr:cNvPr id="311323" name="Check Box 27" hidden="1">
              <a:extLst>
                <a:ext uri="{63B3BB69-23CF-44E3-9099-C40C66FF867C}">
                  <a14:compatExt spid="_x0000_s311323"/>
                </a:ext>
                <a:ext uri="{FF2B5EF4-FFF2-40B4-BE49-F238E27FC236}">
                  <a16:creationId xmlns:a16="http://schemas.microsoft.com/office/drawing/2014/main" id="{00000000-0008-0000-0E00-00001B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19</xdr:row>
          <xdr:rowOff>180975</xdr:rowOff>
        </xdr:from>
        <xdr:to>
          <xdr:col>6</xdr:col>
          <xdr:colOff>0</xdr:colOff>
          <xdr:row>21</xdr:row>
          <xdr:rowOff>9525</xdr:rowOff>
        </xdr:to>
        <xdr:sp macro="" textlink="">
          <xdr:nvSpPr>
            <xdr:cNvPr id="311324" name="Check Box 28" hidden="1">
              <a:extLst>
                <a:ext uri="{63B3BB69-23CF-44E3-9099-C40C66FF867C}">
                  <a14:compatExt spid="_x0000_s311324"/>
                </a:ext>
                <a:ext uri="{FF2B5EF4-FFF2-40B4-BE49-F238E27FC236}">
                  <a16:creationId xmlns:a16="http://schemas.microsoft.com/office/drawing/2014/main" id="{00000000-0008-0000-0E00-00001C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180975</xdr:rowOff>
        </xdr:from>
        <xdr:to>
          <xdr:col>5</xdr:col>
          <xdr:colOff>0</xdr:colOff>
          <xdr:row>21</xdr:row>
          <xdr:rowOff>9525</xdr:rowOff>
        </xdr:to>
        <xdr:sp macro="" textlink="">
          <xdr:nvSpPr>
            <xdr:cNvPr id="311325" name="Check Box 29" hidden="1">
              <a:extLst>
                <a:ext uri="{63B3BB69-23CF-44E3-9099-C40C66FF867C}">
                  <a14:compatExt spid="_x0000_s311325"/>
                </a:ext>
                <a:ext uri="{FF2B5EF4-FFF2-40B4-BE49-F238E27FC236}">
                  <a16:creationId xmlns:a16="http://schemas.microsoft.com/office/drawing/2014/main" id="{00000000-0008-0000-0E00-00001D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85725</xdr:rowOff>
        </xdr:from>
        <xdr:to>
          <xdr:col>6</xdr:col>
          <xdr:colOff>0</xdr:colOff>
          <xdr:row>23</xdr:row>
          <xdr:rowOff>104775</xdr:rowOff>
        </xdr:to>
        <xdr:sp macro="" textlink="">
          <xdr:nvSpPr>
            <xdr:cNvPr id="311326" name="Check Box 30" hidden="1">
              <a:extLst>
                <a:ext uri="{63B3BB69-23CF-44E3-9099-C40C66FF867C}">
                  <a14:compatExt spid="_x0000_s311326"/>
                </a:ext>
                <a:ext uri="{FF2B5EF4-FFF2-40B4-BE49-F238E27FC236}">
                  <a16:creationId xmlns:a16="http://schemas.microsoft.com/office/drawing/2014/main" id="{00000000-0008-0000-0E00-00001E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85725</xdr:rowOff>
        </xdr:from>
        <xdr:to>
          <xdr:col>5</xdr:col>
          <xdr:colOff>0</xdr:colOff>
          <xdr:row>23</xdr:row>
          <xdr:rowOff>104775</xdr:rowOff>
        </xdr:to>
        <xdr:sp macro="" textlink="">
          <xdr:nvSpPr>
            <xdr:cNvPr id="311327" name="Check Box 31" hidden="1">
              <a:extLst>
                <a:ext uri="{63B3BB69-23CF-44E3-9099-C40C66FF867C}">
                  <a14:compatExt spid="_x0000_s311327"/>
                </a:ext>
                <a:ext uri="{FF2B5EF4-FFF2-40B4-BE49-F238E27FC236}">
                  <a16:creationId xmlns:a16="http://schemas.microsoft.com/office/drawing/2014/main" id="{00000000-0008-0000-0E00-00001F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85725</xdr:rowOff>
        </xdr:from>
        <xdr:to>
          <xdr:col>6</xdr:col>
          <xdr:colOff>0</xdr:colOff>
          <xdr:row>25</xdr:row>
          <xdr:rowOff>104775</xdr:rowOff>
        </xdr:to>
        <xdr:sp macro="" textlink="">
          <xdr:nvSpPr>
            <xdr:cNvPr id="311328" name="Check Box 32" hidden="1">
              <a:extLst>
                <a:ext uri="{63B3BB69-23CF-44E3-9099-C40C66FF867C}">
                  <a14:compatExt spid="_x0000_s311328"/>
                </a:ext>
                <a:ext uri="{FF2B5EF4-FFF2-40B4-BE49-F238E27FC236}">
                  <a16:creationId xmlns:a16="http://schemas.microsoft.com/office/drawing/2014/main" id="{00000000-0008-0000-0E00-000020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85725</xdr:rowOff>
        </xdr:from>
        <xdr:to>
          <xdr:col>5</xdr:col>
          <xdr:colOff>0</xdr:colOff>
          <xdr:row>25</xdr:row>
          <xdr:rowOff>104775</xdr:rowOff>
        </xdr:to>
        <xdr:sp macro="" textlink="">
          <xdr:nvSpPr>
            <xdr:cNvPr id="311329" name="Check Box 33" hidden="1">
              <a:extLst>
                <a:ext uri="{63B3BB69-23CF-44E3-9099-C40C66FF867C}">
                  <a14:compatExt spid="_x0000_s311329"/>
                </a:ext>
                <a:ext uri="{FF2B5EF4-FFF2-40B4-BE49-F238E27FC236}">
                  <a16:creationId xmlns:a16="http://schemas.microsoft.com/office/drawing/2014/main" id="{00000000-0008-0000-0E00-000021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9525</xdr:rowOff>
        </xdr:from>
        <xdr:to>
          <xdr:col>13</xdr:col>
          <xdr:colOff>0</xdr:colOff>
          <xdr:row>22</xdr:row>
          <xdr:rowOff>28575</xdr:rowOff>
        </xdr:to>
        <xdr:sp macro="" textlink="">
          <xdr:nvSpPr>
            <xdr:cNvPr id="311330" name="Check Box 34" hidden="1">
              <a:extLst>
                <a:ext uri="{63B3BB69-23CF-44E3-9099-C40C66FF867C}">
                  <a14:compatExt spid="_x0000_s311330"/>
                </a:ext>
                <a:ext uri="{FF2B5EF4-FFF2-40B4-BE49-F238E27FC236}">
                  <a16:creationId xmlns:a16="http://schemas.microsoft.com/office/drawing/2014/main" id="{00000000-0008-0000-0E00-000022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21</xdr:row>
          <xdr:rowOff>9525</xdr:rowOff>
        </xdr:from>
        <xdr:to>
          <xdr:col>11</xdr:col>
          <xdr:colOff>123825</xdr:colOff>
          <xdr:row>22</xdr:row>
          <xdr:rowOff>28575</xdr:rowOff>
        </xdr:to>
        <xdr:sp macro="" textlink="">
          <xdr:nvSpPr>
            <xdr:cNvPr id="311331" name="Check Box 35" hidden="1">
              <a:extLst>
                <a:ext uri="{63B3BB69-23CF-44E3-9099-C40C66FF867C}">
                  <a14:compatExt spid="_x0000_s311331"/>
                </a:ext>
                <a:ext uri="{FF2B5EF4-FFF2-40B4-BE49-F238E27FC236}">
                  <a16:creationId xmlns:a16="http://schemas.microsoft.com/office/drawing/2014/main" id="{00000000-0008-0000-0E00-000023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植栽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21</xdr:row>
          <xdr:rowOff>9525</xdr:rowOff>
        </xdr:from>
        <xdr:to>
          <xdr:col>10</xdr:col>
          <xdr:colOff>9525</xdr:colOff>
          <xdr:row>22</xdr:row>
          <xdr:rowOff>28575</xdr:rowOff>
        </xdr:to>
        <xdr:sp macro="" textlink="">
          <xdr:nvSpPr>
            <xdr:cNvPr id="311332" name="Check Box 36" hidden="1">
              <a:extLst>
                <a:ext uri="{63B3BB69-23CF-44E3-9099-C40C66FF867C}">
                  <a14:compatExt spid="_x0000_s311332"/>
                </a:ext>
                <a:ext uri="{FF2B5EF4-FFF2-40B4-BE49-F238E27FC236}">
                  <a16:creationId xmlns:a16="http://schemas.microsoft.com/office/drawing/2014/main" id="{00000000-0008-0000-0E00-000024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便所洗浄水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23</xdr:row>
          <xdr:rowOff>9525</xdr:rowOff>
        </xdr:from>
        <xdr:to>
          <xdr:col>13</xdr:col>
          <xdr:colOff>0</xdr:colOff>
          <xdr:row>24</xdr:row>
          <xdr:rowOff>28575</xdr:rowOff>
        </xdr:to>
        <xdr:sp macro="" textlink="">
          <xdr:nvSpPr>
            <xdr:cNvPr id="311333" name="Check Box 37" hidden="1">
              <a:extLst>
                <a:ext uri="{63B3BB69-23CF-44E3-9099-C40C66FF867C}">
                  <a14:compatExt spid="_x0000_s311333"/>
                </a:ext>
                <a:ext uri="{FF2B5EF4-FFF2-40B4-BE49-F238E27FC236}">
                  <a16:creationId xmlns:a16="http://schemas.microsoft.com/office/drawing/2014/main" id="{00000000-0008-0000-0E00-000025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23</xdr:row>
          <xdr:rowOff>9525</xdr:rowOff>
        </xdr:from>
        <xdr:to>
          <xdr:col>11</xdr:col>
          <xdr:colOff>123825</xdr:colOff>
          <xdr:row>24</xdr:row>
          <xdr:rowOff>28575</xdr:rowOff>
        </xdr:to>
        <xdr:sp macro="" textlink="">
          <xdr:nvSpPr>
            <xdr:cNvPr id="311334" name="Check Box 38" hidden="1">
              <a:extLst>
                <a:ext uri="{63B3BB69-23CF-44E3-9099-C40C66FF867C}">
                  <a14:compatExt spid="_x0000_s311334"/>
                </a:ext>
                <a:ext uri="{FF2B5EF4-FFF2-40B4-BE49-F238E27FC236}">
                  <a16:creationId xmlns:a16="http://schemas.microsoft.com/office/drawing/2014/main" id="{00000000-0008-0000-0E00-000026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植栽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23</xdr:row>
          <xdr:rowOff>9525</xdr:rowOff>
        </xdr:from>
        <xdr:to>
          <xdr:col>10</xdr:col>
          <xdr:colOff>9525</xdr:colOff>
          <xdr:row>24</xdr:row>
          <xdr:rowOff>28575</xdr:rowOff>
        </xdr:to>
        <xdr:sp macro="" textlink="">
          <xdr:nvSpPr>
            <xdr:cNvPr id="311335" name="Check Box 39" hidden="1">
              <a:extLst>
                <a:ext uri="{63B3BB69-23CF-44E3-9099-C40C66FF867C}">
                  <a14:compatExt spid="_x0000_s311335"/>
                </a:ext>
                <a:ext uri="{FF2B5EF4-FFF2-40B4-BE49-F238E27FC236}">
                  <a16:creationId xmlns:a16="http://schemas.microsoft.com/office/drawing/2014/main" id="{00000000-0008-0000-0E00-000027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便所洗浄水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257175</xdr:colOff>
          <xdr:row>25</xdr:row>
          <xdr:rowOff>9525</xdr:rowOff>
        </xdr:from>
        <xdr:to>
          <xdr:col>13</xdr:col>
          <xdr:colOff>0</xdr:colOff>
          <xdr:row>26</xdr:row>
          <xdr:rowOff>28575</xdr:rowOff>
        </xdr:to>
        <xdr:sp macro="" textlink="">
          <xdr:nvSpPr>
            <xdr:cNvPr id="311336" name="Check Box 40" hidden="1">
              <a:extLst>
                <a:ext uri="{63B3BB69-23CF-44E3-9099-C40C66FF867C}">
                  <a14:compatExt spid="_x0000_s311336"/>
                </a:ext>
                <a:ext uri="{FF2B5EF4-FFF2-40B4-BE49-F238E27FC236}">
                  <a16:creationId xmlns:a16="http://schemas.microsoft.com/office/drawing/2014/main" id="{00000000-0008-0000-0E00-000028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25</xdr:row>
          <xdr:rowOff>9525</xdr:rowOff>
        </xdr:from>
        <xdr:to>
          <xdr:col>11</xdr:col>
          <xdr:colOff>123825</xdr:colOff>
          <xdr:row>26</xdr:row>
          <xdr:rowOff>28575</xdr:rowOff>
        </xdr:to>
        <xdr:sp macro="" textlink="">
          <xdr:nvSpPr>
            <xdr:cNvPr id="311337" name="Check Box 41" hidden="1">
              <a:extLst>
                <a:ext uri="{63B3BB69-23CF-44E3-9099-C40C66FF867C}">
                  <a14:compatExt spid="_x0000_s311337"/>
                </a:ext>
                <a:ext uri="{FF2B5EF4-FFF2-40B4-BE49-F238E27FC236}">
                  <a16:creationId xmlns:a16="http://schemas.microsoft.com/office/drawing/2014/main" id="{00000000-0008-0000-0E00-000029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植栽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9525</xdr:rowOff>
        </xdr:from>
        <xdr:to>
          <xdr:col>10</xdr:col>
          <xdr:colOff>9525</xdr:colOff>
          <xdr:row>26</xdr:row>
          <xdr:rowOff>28575</xdr:rowOff>
        </xdr:to>
        <xdr:sp macro="" textlink="">
          <xdr:nvSpPr>
            <xdr:cNvPr id="311338" name="Check Box 42" hidden="1">
              <a:extLst>
                <a:ext uri="{63B3BB69-23CF-44E3-9099-C40C66FF867C}">
                  <a14:compatExt spid="_x0000_s311338"/>
                </a:ext>
                <a:ext uri="{FF2B5EF4-FFF2-40B4-BE49-F238E27FC236}">
                  <a16:creationId xmlns:a16="http://schemas.microsoft.com/office/drawing/2014/main" id="{00000000-0008-0000-0E00-00002A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便所洗浄水</a:t>
              </a:r>
            </a:p>
          </xdr:txBody>
        </xdr:sp>
        <xdr:clientData/>
      </xdr:twoCellAnchor>
    </mc:Choice>
    <mc:Fallback/>
  </mc:AlternateContent>
  <xdr:twoCellAnchor>
    <xdr:from>
      <xdr:col>16</xdr:col>
      <xdr:colOff>371475</xdr:colOff>
      <xdr:row>50</xdr:row>
      <xdr:rowOff>190499</xdr:rowOff>
    </xdr:from>
    <xdr:to>
      <xdr:col>21</xdr:col>
      <xdr:colOff>238125</xdr:colOff>
      <xdr:row>65</xdr:row>
      <xdr:rowOff>161924</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229475" y="8953499"/>
          <a:ext cx="3152775" cy="2286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都有施設環境・コスト評価システムとは</a:t>
          </a:r>
          <a:endParaRPr kumimoji="1" lang="en-US" altLang="ja-JP" sz="1100"/>
        </a:p>
        <a:p>
          <a:endParaRPr kumimoji="1" lang="en-US" altLang="ja-JP" sz="1100"/>
        </a:p>
        <a:p>
          <a:r>
            <a:rPr kumimoji="1" lang="ja-JP" altLang="en-US" sz="1100"/>
            <a:t>環境の品質とコストとの関係を明確にする必要があり、国土交通省策定のグリーン庁舎整備指針と</a:t>
          </a:r>
          <a:r>
            <a:rPr kumimoji="1" lang="en-US" altLang="ja-JP" sz="1100"/>
            <a:t>CASBEE</a:t>
          </a:r>
          <a:r>
            <a:rPr kumimoji="1" lang="ja-JP" altLang="en-US" sz="1100"/>
            <a:t>の両方による評価を行い、環境性能の向上とコストのバランスを図っている。</a:t>
          </a:r>
          <a:endParaRPr kumimoji="1" lang="en-US" altLang="ja-JP" sz="1100"/>
        </a:p>
        <a:p>
          <a:r>
            <a:rPr kumimoji="1" lang="ja-JP" altLang="en-US" sz="1100"/>
            <a:t>　整備指針の７つの観点から講じられた対策を２つの観点から評価する。</a:t>
          </a:r>
          <a:endParaRPr kumimoji="1" lang="en-US" altLang="ja-JP" sz="1100"/>
        </a:p>
        <a:p>
          <a:r>
            <a:rPr kumimoji="1" lang="ja-JP" altLang="en-US" sz="1100"/>
            <a:t>　①環境負荷とコストのバランス（費用対効果）</a:t>
          </a:r>
          <a:endParaRPr kumimoji="1" lang="en-US" altLang="ja-JP" sz="1100"/>
        </a:p>
        <a:p>
          <a:r>
            <a:rPr kumimoji="1" lang="ja-JP" altLang="en-US" sz="1100"/>
            <a:t>　　→</a:t>
          </a:r>
          <a:r>
            <a:rPr kumimoji="1" lang="en-US" altLang="ja-JP" sz="1100"/>
            <a:t>CO2</a:t>
          </a:r>
          <a:r>
            <a:rPr kumimoji="1" lang="ja-JP" altLang="en-US" sz="1100"/>
            <a:t>排出量、</a:t>
          </a:r>
          <a:r>
            <a:rPr kumimoji="1" lang="en-US" altLang="ja-JP" sz="1100"/>
            <a:t>IC</a:t>
          </a:r>
          <a:r>
            <a:rPr kumimoji="1" lang="ja-JP" altLang="en-US" sz="1100"/>
            <a:t>（初期投資）、</a:t>
          </a:r>
          <a:r>
            <a:rPr kumimoji="1" lang="en-US" altLang="ja-JP" sz="1100"/>
            <a:t>LCC</a:t>
          </a:r>
          <a:r>
            <a:rPr kumimoji="1" lang="ja-JP" altLang="en-US" sz="1100"/>
            <a:t>、</a:t>
          </a:r>
          <a:r>
            <a:rPr kumimoji="1" lang="en-US" altLang="ja-JP" sz="1100"/>
            <a:t>LCCO2</a:t>
          </a:r>
        </a:p>
        <a:p>
          <a:r>
            <a:rPr kumimoji="1" lang="ja-JP" altLang="en-US" sz="1100"/>
            <a:t>　②環境負荷と質の向上のバランス（環境効率）</a:t>
          </a:r>
          <a:endParaRPr kumimoji="1" lang="en-US" altLang="ja-JP" sz="1100"/>
        </a:p>
        <a:p>
          <a:r>
            <a:rPr kumimoji="1" lang="ja-JP" altLang="en-US" sz="1100"/>
            <a:t>　　→</a:t>
          </a:r>
          <a:r>
            <a:rPr kumimoji="1" lang="en-US" altLang="ja-JP" sz="1100"/>
            <a:t>SQ</a:t>
          </a:r>
          <a:r>
            <a:rPr kumimoji="1" lang="ja-JP" altLang="en-US" sz="1100"/>
            <a:t>、</a:t>
          </a:r>
          <a:r>
            <a:rPr kumimoji="1" lang="en-US" altLang="ja-JP" sz="1100"/>
            <a:t>SLR</a:t>
          </a:r>
          <a:r>
            <a:rPr kumimoji="1" lang="ja-JP" altLang="en-US" sz="1100"/>
            <a:t>、</a:t>
          </a:r>
          <a:r>
            <a:rPr kumimoji="1" lang="en-US" altLang="ja-JP" sz="1100"/>
            <a:t>BEE</a:t>
          </a:r>
          <a:r>
            <a:rPr kumimoji="1" lang="ja-JP" altLang="en-US" sz="1100"/>
            <a:t>（</a:t>
          </a:r>
          <a:r>
            <a:rPr kumimoji="1" lang="en-US" altLang="ja-JP" sz="1100"/>
            <a:t>CASBEE</a:t>
          </a:r>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4</xdr:col>
          <xdr:colOff>409575</xdr:colOff>
          <xdr:row>48</xdr:row>
          <xdr:rowOff>9525</xdr:rowOff>
        </xdr:from>
        <xdr:to>
          <xdr:col>6</xdr:col>
          <xdr:colOff>0</xdr:colOff>
          <xdr:row>49</xdr:row>
          <xdr:rowOff>28575</xdr:rowOff>
        </xdr:to>
        <xdr:sp macro="" textlink="">
          <xdr:nvSpPr>
            <xdr:cNvPr id="311339" name="Check Box 43" hidden="1">
              <a:extLst>
                <a:ext uri="{63B3BB69-23CF-44E3-9099-C40C66FF867C}">
                  <a14:compatExt spid="_x0000_s311339"/>
                </a:ext>
                <a:ext uri="{FF2B5EF4-FFF2-40B4-BE49-F238E27FC236}">
                  <a16:creationId xmlns:a16="http://schemas.microsoft.com/office/drawing/2014/main" id="{00000000-0008-0000-0E00-00002B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xdr:colOff>
          <xdr:row>48</xdr:row>
          <xdr:rowOff>9525</xdr:rowOff>
        </xdr:from>
        <xdr:to>
          <xdr:col>7</xdr:col>
          <xdr:colOff>0</xdr:colOff>
          <xdr:row>49</xdr:row>
          <xdr:rowOff>28575</xdr:rowOff>
        </xdr:to>
        <xdr:sp macro="" textlink="">
          <xdr:nvSpPr>
            <xdr:cNvPr id="311340" name="Check Box 44" hidden="1">
              <a:extLst>
                <a:ext uri="{63B3BB69-23CF-44E3-9099-C40C66FF867C}">
                  <a14:compatExt spid="_x0000_s311340"/>
                </a:ext>
                <a:ext uri="{FF2B5EF4-FFF2-40B4-BE49-F238E27FC236}">
                  <a16:creationId xmlns:a16="http://schemas.microsoft.com/office/drawing/2014/main" id="{00000000-0008-0000-0E00-00002CC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3</xdr:row>
          <xdr:rowOff>47625</xdr:rowOff>
        </xdr:from>
        <xdr:to>
          <xdr:col>6</xdr:col>
          <xdr:colOff>0</xdr:colOff>
          <xdr:row>4</xdr:row>
          <xdr:rowOff>66675</xdr:rowOff>
        </xdr:to>
        <xdr:sp macro="" textlink="">
          <xdr:nvSpPr>
            <xdr:cNvPr id="312321" name="Check Box 1" hidden="1">
              <a:extLst>
                <a:ext uri="{63B3BB69-23CF-44E3-9099-C40C66FF867C}">
                  <a14:compatExt spid="_x0000_s312321"/>
                </a:ext>
                <a:ext uri="{FF2B5EF4-FFF2-40B4-BE49-F238E27FC236}">
                  <a16:creationId xmlns:a16="http://schemas.microsoft.com/office/drawing/2014/main" id="{00000000-0008-0000-0F00-00000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xdr:row>
          <xdr:rowOff>47625</xdr:rowOff>
        </xdr:from>
        <xdr:to>
          <xdr:col>5</xdr:col>
          <xdr:colOff>0</xdr:colOff>
          <xdr:row>4</xdr:row>
          <xdr:rowOff>66675</xdr:rowOff>
        </xdr:to>
        <xdr:sp macro="" textlink="">
          <xdr:nvSpPr>
            <xdr:cNvPr id="312322" name="Check Box 2" hidden="1">
              <a:extLst>
                <a:ext uri="{63B3BB69-23CF-44E3-9099-C40C66FF867C}">
                  <a14:compatExt spid="_x0000_s312322"/>
                </a:ext>
                <a:ext uri="{FF2B5EF4-FFF2-40B4-BE49-F238E27FC236}">
                  <a16:creationId xmlns:a16="http://schemas.microsoft.com/office/drawing/2014/main" id="{00000000-0008-0000-0F00-00000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xdr:row>
          <xdr:rowOff>133350</xdr:rowOff>
        </xdr:from>
        <xdr:to>
          <xdr:col>6</xdr:col>
          <xdr:colOff>0</xdr:colOff>
          <xdr:row>7</xdr:row>
          <xdr:rowOff>152400</xdr:rowOff>
        </xdr:to>
        <xdr:sp macro="" textlink="">
          <xdr:nvSpPr>
            <xdr:cNvPr id="312323" name="Check Box 3" hidden="1">
              <a:extLst>
                <a:ext uri="{63B3BB69-23CF-44E3-9099-C40C66FF867C}">
                  <a14:compatExt spid="_x0000_s312323"/>
                </a:ext>
                <a:ext uri="{FF2B5EF4-FFF2-40B4-BE49-F238E27FC236}">
                  <a16:creationId xmlns:a16="http://schemas.microsoft.com/office/drawing/2014/main" id="{00000000-0008-0000-0F00-00000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6</xdr:row>
          <xdr:rowOff>133350</xdr:rowOff>
        </xdr:from>
        <xdr:to>
          <xdr:col>5</xdr:col>
          <xdr:colOff>0</xdr:colOff>
          <xdr:row>7</xdr:row>
          <xdr:rowOff>152400</xdr:rowOff>
        </xdr:to>
        <xdr:sp macro="" textlink="">
          <xdr:nvSpPr>
            <xdr:cNvPr id="312324" name="Check Box 4" hidden="1">
              <a:extLst>
                <a:ext uri="{63B3BB69-23CF-44E3-9099-C40C66FF867C}">
                  <a14:compatExt spid="_x0000_s312324"/>
                </a:ext>
                <a:ext uri="{FF2B5EF4-FFF2-40B4-BE49-F238E27FC236}">
                  <a16:creationId xmlns:a16="http://schemas.microsoft.com/office/drawing/2014/main" id="{00000000-0008-0000-0F00-00000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8</xdr:row>
          <xdr:rowOff>85725</xdr:rowOff>
        </xdr:from>
        <xdr:to>
          <xdr:col>6</xdr:col>
          <xdr:colOff>0</xdr:colOff>
          <xdr:row>9</xdr:row>
          <xdr:rowOff>104775</xdr:rowOff>
        </xdr:to>
        <xdr:sp macro="" textlink="">
          <xdr:nvSpPr>
            <xdr:cNvPr id="312325" name="Check Box 5" hidden="1">
              <a:extLst>
                <a:ext uri="{63B3BB69-23CF-44E3-9099-C40C66FF867C}">
                  <a14:compatExt spid="_x0000_s312325"/>
                </a:ext>
                <a:ext uri="{FF2B5EF4-FFF2-40B4-BE49-F238E27FC236}">
                  <a16:creationId xmlns:a16="http://schemas.microsoft.com/office/drawing/2014/main" id="{00000000-0008-0000-0F00-000005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8</xdr:row>
          <xdr:rowOff>85725</xdr:rowOff>
        </xdr:from>
        <xdr:to>
          <xdr:col>5</xdr:col>
          <xdr:colOff>0</xdr:colOff>
          <xdr:row>9</xdr:row>
          <xdr:rowOff>104775</xdr:rowOff>
        </xdr:to>
        <xdr:sp macro="" textlink="">
          <xdr:nvSpPr>
            <xdr:cNvPr id="312326" name="Check Box 6" hidden="1">
              <a:extLst>
                <a:ext uri="{63B3BB69-23CF-44E3-9099-C40C66FF867C}">
                  <a14:compatExt spid="_x0000_s312326"/>
                </a:ext>
                <a:ext uri="{FF2B5EF4-FFF2-40B4-BE49-F238E27FC236}">
                  <a16:creationId xmlns:a16="http://schemas.microsoft.com/office/drawing/2014/main" id="{00000000-0008-0000-0F00-000006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xdr:row>
          <xdr:rowOff>9525</xdr:rowOff>
        </xdr:from>
        <xdr:to>
          <xdr:col>6</xdr:col>
          <xdr:colOff>0</xdr:colOff>
          <xdr:row>11</xdr:row>
          <xdr:rowOff>28575</xdr:rowOff>
        </xdr:to>
        <xdr:sp macro="" textlink="">
          <xdr:nvSpPr>
            <xdr:cNvPr id="312327" name="Check Box 7" hidden="1">
              <a:extLst>
                <a:ext uri="{63B3BB69-23CF-44E3-9099-C40C66FF867C}">
                  <a14:compatExt spid="_x0000_s312327"/>
                </a:ext>
                <a:ext uri="{FF2B5EF4-FFF2-40B4-BE49-F238E27FC236}">
                  <a16:creationId xmlns:a16="http://schemas.microsoft.com/office/drawing/2014/main" id="{00000000-0008-0000-0F00-000007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10</xdr:row>
          <xdr:rowOff>9525</xdr:rowOff>
        </xdr:from>
        <xdr:to>
          <xdr:col>5</xdr:col>
          <xdr:colOff>0</xdr:colOff>
          <xdr:row>11</xdr:row>
          <xdr:rowOff>28575</xdr:rowOff>
        </xdr:to>
        <xdr:sp macro="" textlink="">
          <xdr:nvSpPr>
            <xdr:cNvPr id="312328" name="Check Box 8" hidden="1">
              <a:extLst>
                <a:ext uri="{63B3BB69-23CF-44E3-9099-C40C66FF867C}">
                  <a14:compatExt spid="_x0000_s312328"/>
                </a:ext>
                <a:ext uri="{FF2B5EF4-FFF2-40B4-BE49-F238E27FC236}">
                  <a16:creationId xmlns:a16="http://schemas.microsoft.com/office/drawing/2014/main" id="{00000000-0008-0000-0F00-000008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xdr:row>
          <xdr:rowOff>95250</xdr:rowOff>
        </xdr:from>
        <xdr:to>
          <xdr:col>6</xdr:col>
          <xdr:colOff>0</xdr:colOff>
          <xdr:row>13</xdr:row>
          <xdr:rowOff>114300</xdr:rowOff>
        </xdr:to>
        <xdr:sp macro="" textlink="">
          <xdr:nvSpPr>
            <xdr:cNvPr id="312329" name="Check Box 9" hidden="1">
              <a:extLst>
                <a:ext uri="{63B3BB69-23CF-44E3-9099-C40C66FF867C}">
                  <a14:compatExt spid="_x0000_s312329"/>
                </a:ext>
                <a:ext uri="{FF2B5EF4-FFF2-40B4-BE49-F238E27FC236}">
                  <a16:creationId xmlns:a16="http://schemas.microsoft.com/office/drawing/2014/main" id="{00000000-0008-0000-0F00-000009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95250</xdr:rowOff>
        </xdr:from>
        <xdr:to>
          <xdr:col>5</xdr:col>
          <xdr:colOff>0</xdr:colOff>
          <xdr:row>13</xdr:row>
          <xdr:rowOff>114300</xdr:rowOff>
        </xdr:to>
        <xdr:sp macro="" textlink="">
          <xdr:nvSpPr>
            <xdr:cNvPr id="312330" name="Check Box 10" hidden="1">
              <a:extLst>
                <a:ext uri="{63B3BB69-23CF-44E3-9099-C40C66FF867C}">
                  <a14:compatExt spid="_x0000_s312330"/>
                </a:ext>
                <a:ext uri="{FF2B5EF4-FFF2-40B4-BE49-F238E27FC236}">
                  <a16:creationId xmlns:a16="http://schemas.microsoft.com/office/drawing/2014/main" id="{00000000-0008-0000-0F00-00000A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21</xdr:row>
          <xdr:rowOff>9525</xdr:rowOff>
        </xdr:from>
        <xdr:to>
          <xdr:col>6</xdr:col>
          <xdr:colOff>0</xdr:colOff>
          <xdr:row>22</xdr:row>
          <xdr:rowOff>28575</xdr:rowOff>
        </xdr:to>
        <xdr:sp macro="" textlink="">
          <xdr:nvSpPr>
            <xdr:cNvPr id="312331" name="Check Box 11" hidden="1">
              <a:extLst>
                <a:ext uri="{63B3BB69-23CF-44E3-9099-C40C66FF867C}">
                  <a14:compatExt spid="_x0000_s312331"/>
                </a:ext>
                <a:ext uri="{FF2B5EF4-FFF2-40B4-BE49-F238E27FC236}">
                  <a16:creationId xmlns:a16="http://schemas.microsoft.com/office/drawing/2014/main" id="{00000000-0008-0000-0F00-00000B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9525</xdr:rowOff>
        </xdr:from>
        <xdr:to>
          <xdr:col>5</xdr:col>
          <xdr:colOff>0</xdr:colOff>
          <xdr:row>22</xdr:row>
          <xdr:rowOff>28575</xdr:rowOff>
        </xdr:to>
        <xdr:sp macro="" textlink="">
          <xdr:nvSpPr>
            <xdr:cNvPr id="312332" name="Check Box 12" hidden="1">
              <a:extLst>
                <a:ext uri="{63B3BB69-23CF-44E3-9099-C40C66FF867C}">
                  <a14:compatExt spid="_x0000_s312332"/>
                </a:ext>
                <a:ext uri="{FF2B5EF4-FFF2-40B4-BE49-F238E27FC236}">
                  <a16:creationId xmlns:a16="http://schemas.microsoft.com/office/drawing/2014/main" id="{00000000-0008-0000-0F00-00000C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22</xdr:row>
          <xdr:rowOff>9525</xdr:rowOff>
        </xdr:from>
        <xdr:to>
          <xdr:col>6</xdr:col>
          <xdr:colOff>0</xdr:colOff>
          <xdr:row>23</xdr:row>
          <xdr:rowOff>28575</xdr:rowOff>
        </xdr:to>
        <xdr:sp macro="" textlink="">
          <xdr:nvSpPr>
            <xdr:cNvPr id="312333" name="Check Box 13" hidden="1">
              <a:extLst>
                <a:ext uri="{63B3BB69-23CF-44E3-9099-C40C66FF867C}">
                  <a14:compatExt spid="_x0000_s312333"/>
                </a:ext>
                <a:ext uri="{FF2B5EF4-FFF2-40B4-BE49-F238E27FC236}">
                  <a16:creationId xmlns:a16="http://schemas.microsoft.com/office/drawing/2014/main" id="{00000000-0008-0000-0F00-00000D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9525</xdr:rowOff>
        </xdr:from>
        <xdr:to>
          <xdr:col>5</xdr:col>
          <xdr:colOff>0</xdr:colOff>
          <xdr:row>23</xdr:row>
          <xdr:rowOff>28575</xdr:rowOff>
        </xdr:to>
        <xdr:sp macro="" textlink="">
          <xdr:nvSpPr>
            <xdr:cNvPr id="312334" name="Check Box 14" hidden="1">
              <a:extLst>
                <a:ext uri="{63B3BB69-23CF-44E3-9099-C40C66FF867C}">
                  <a14:compatExt spid="_x0000_s312334"/>
                </a:ext>
                <a:ext uri="{FF2B5EF4-FFF2-40B4-BE49-F238E27FC236}">
                  <a16:creationId xmlns:a16="http://schemas.microsoft.com/office/drawing/2014/main" id="{00000000-0008-0000-0F00-00000E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23</xdr:row>
          <xdr:rowOff>9525</xdr:rowOff>
        </xdr:from>
        <xdr:to>
          <xdr:col>6</xdr:col>
          <xdr:colOff>0</xdr:colOff>
          <xdr:row>24</xdr:row>
          <xdr:rowOff>28575</xdr:rowOff>
        </xdr:to>
        <xdr:sp macro="" textlink="">
          <xdr:nvSpPr>
            <xdr:cNvPr id="312335" name="Check Box 15" hidden="1">
              <a:extLst>
                <a:ext uri="{63B3BB69-23CF-44E3-9099-C40C66FF867C}">
                  <a14:compatExt spid="_x0000_s312335"/>
                </a:ext>
                <a:ext uri="{FF2B5EF4-FFF2-40B4-BE49-F238E27FC236}">
                  <a16:creationId xmlns:a16="http://schemas.microsoft.com/office/drawing/2014/main" id="{00000000-0008-0000-0F00-00000F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9525</xdr:rowOff>
        </xdr:from>
        <xdr:to>
          <xdr:col>5</xdr:col>
          <xdr:colOff>0</xdr:colOff>
          <xdr:row>24</xdr:row>
          <xdr:rowOff>28575</xdr:rowOff>
        </xdr:to>
        <xdr:sp macro="" textlink="">
          <xdr:nvSpPr>
            <xdr:cNvPr id="312336" name="Check Box 16" hidden="1">
              <a:extLst>
                <a:ext uri="{63B3BB69-23CF-44E3-9099-C40C66FF867C}">
                  <a14:compatExt spid="_x0000_s312336"/>
                </a:ext>
                <a:ext uri="{FF2B5EF4-FFF2-40B4-BE49-F238E27FC236}">
                  <a16:creationId xmlns:a16="http://schemas.microsoft.com/office/drawing/2014/main" id="{00000000-0008-0000-0F00-000010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24</xdr:row>
          <xdr:rowOff>9525</xdr:rowOff>
        </xdr:from>
        <xdr:to>
          <xdr:col>6</xdr:col>
          <xdr:colOff>0</xdr:colOff>
          <xdr:row>25</xdr:row>
          <xdr:rowOff>28575</xdr:rowOff>
        </xdr:to>
        <xdr:sp macro="" textlink="">
          <xdr:nvSpPr>
            <xdr:cNvPr id="312337" name="Check Box 17" hidden="1">
              <a:extLst>
                <a:ext uri="{63B3BB69-23CF-44E3-9099-C40C66FF867C}">
                  <a14:compatExt spid="_x0000_s312337"/>
                </a:ext>
                <a:ext uri="{FF2B5EF4-FFF2-40B4-BE49-F238E27FC236}">
                  <a16:creationId xmlns:a16="http://schemas.microsoft.com/office/drawing/2014/main" id="{00000000-0008-0000-0F00-00001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24</xdr:row>
          <xdr:rowOff>9525</xdr:rowOff>
        </xdr:from>
        <xdr:to>
          <xdr:col>5</xdr:col>
          <xdr:colOff>0</xdr:colOff>
          <xdr:row>25</xdr:row>
          <xdr:rowOff>28575</xdr:rowOff>
        </xdr:to>
        <xdr:sp macro="" textlink="">
          <xdr:nvSpPr>
            <xdr:cNvPr id="312338" name="Check Box 18" hidden="1">
              <a:extLst>
                <a:ext uri="{63B3BB69-23CF-44E3-9099-C40C66FF867C}">
                  <a14:compatExt spid="_x0000_s312338"/>
                </a:ext>
                <a:ext uri="{FF2B5EF4-FFF2-40B4-BE49-F238E27FC236}">
                  <a16:creationId xmlns:a16="http://schemas.microsoft.com/office/drawing/2014/main" id="{00000000-0008-0000-0F00-00001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25</xdr:row>
          <xdr:rowOff>9525</xdr:rowOff>
        </xdr:from>
        <xdr:to>
          <xdr:col>6</xdr:col>
          <xdr:colOff>0</xdr:colOff>
          <xdr:row>26</xdr:row>
          <xdr:rowOff>28575</xdr:rowOff>
        </xdr:to>
        <xdr:sp macro="" textlink="">
          <xdr:nvSpPr>
            <xdr:cNvPr id="312339" name="Check Box 19" hidden="1">
              <a:extLst>
                <a:ext uri="{63B3BB69-23CF-44E3-9099-C40C66FF867C}">
                  <a14:compatExt spid="_x0000_s312339"/>
                </a:ext>
                <a:ext uri="{FF2B5EF4-FFF2-40B4-BE49-F238E27FC236}">
                  <a16:creationId xmlns:a16="http://schemas.microsoft.com/office/drawing/2014/main" id="{00000000-0008-0000-0F00-00001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9525</xdr:rowOff>
        </xdr:from>
        <xdr:to>
          <xdr:col>5</xdr:col>
          <xdr:colOff>0</xdr:colOff>
          <xdr:row>26</xdr:row>
          <xdr:rowOff>28575</xdr:rowOff>
        </xdr:to>
        <xdr:sp macro="" textlink="">
          <xdr:nvSpPr>
            <xdr:cNvPr id="312340" name="Check Box 20" hidden="1">
              <a:extLst>
                <a:ext uri="{63B3BB69-23CF-44E3-9099-C40C66FF867C}">
                  <a14:compatExt spid="_x0000_s312340"/>
                </a:ext>
                <a:ext uri="{FF2B5EF4-FFF2-40B4-BE49-F238E27FC236}">
                  <a16:creationId xmlns:a16="http://schemas.microsoft.com/office/drawing/2014/main" id="{00000000-0008-0000-0F00-00001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26</xdr:row>
          <xdr:rowOff>9525</xdr:rowOff>
        </xdr:from>
        <xdr:to>
          <xdr:col>6</xdr:col>
          <xdr:colOff>0</xdr:colOff>
          <xdr:row>27</xdr:row>
          <xdr:rowOff>28575</xdr:rowOff>
        </xdr:to>
        <xdr:sp macro="" textlink="">
          <xdr:nvSpPr>
            <xdr:cNvPr id="312341" name="Check Box 21" hidden="1">
              <a:extLst>
                <a:ext uri="{63B3BB69-23CF-44E3-9099-C40C66FF867C}">
                  <a14:compatExt spid="_x0000_s312341"/>
                </a:ext>
                <a:ext uri="{FF2B5EF4-FFF2-40B4-BE49-F238E27FC236}">
                  <a16:creationId xmlns:a16="http://schemas.microsoft.com/office/drawing/2014/main" id="{00000000-0008-0000-0F00-000015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9525</xdr:rowOff>
        </xdr:from>
        <xdr:to>
          <xdr:col>5</xdr:col>
          <xdr:colOff>0</xdr:colOff>
          <xdr:row>27</xdr:row>
          <xdr:rowOff>28575</xdr:rowOff>
        </xdr:to>
        <xdr:sp macro="" textlink="">
          <xdr:nvSpPr>
            <xdr:cNvPr id="312342" name="Check Box 22" hidden="1">
              <a:extLst>
                <a:ext uri="{63B3BB69-23CF-44E3-9099-C40C66FF867C}">
                  <a14:compatExt spid="_x0000_s312342"/>
                </a:ext>
                <a:ext uri="{FF2B5EF4-FFF2-40B4-BE49-F238E27FC236}">
                  <a16:creationId xmlns:a16="http://schemas.microsoft.com/office/drawing/2014/main" id="{00000000-0008-0000-0F00-000016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9525</xdr:rowOff>
        </xdr:from>
        <xdr:to>
          <xdr:col>6</xdr:col>
          <xdr:colOff>0</xdr:colOff>
          <xdr:row>28</xdr:row>
          <xdr:rowOff>28575</xdr:rowOff>
        </xdr:to>
        <xdr:sp macro="" textlink="">
          <xdr:nvSpPr>
            <xdr:cNvPr id="312343" name="Check Box 23" hidden="1">
              <a:extLst>
                <a:ext uri="{63B3BB69-23CF-44E3-9099-C40C66FF867C}">
                  <a14:compatExt spid="_x0000_s312343"/>
                </a:ext>
                <a:ext uri="{FF2B5EF4-FFF2-40B4-BE49-F238E27FC236}">
                  <a16:creationId xmlns:a16="http://schemas.microsoft.com/office/drawing/2014/main" id="{00000000-0008-0000-0F00-000017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9525</xdr:rowOff>
        </xdr:from>
        <xdr:to>
          <xdr:col>5</xdr:col>
          <xdr:colOff>0</xdr:colOff>
          <xdr:row>28</xdr:row>
          <xdr:rowOff>28575</xdr:rowOff>
        </xdr:to>
        <xdr:sp macro="" textlink="">
          <xdr:nvSpPr>
            <xdr:cNvPr id="312344" name="Check Box 24" hidden="1">
              <a:extLst>
                <a:ext uri="{63B3BB69-23CF-44E3-9099-C40C66FF867C}">
                  <a14:compatExt spid="_x0000_s312344"/>
                </a:ext>
                <a:ext uri="{FF2B5EF4-FFF2-40B4-BE49-F238E27FC236}">
                  <a16:creationId xmlns:a16="http://schemas.microsoft.com/office/drawing/2014/main" id="{00000000-0008-0000-0F00-000018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9525</xdr:rowOff>
        </xdr:from>
        <xdr:to>
          <xdr:col>6</xdr:col>
          <xdr:colOff>0</xdr:colOff>
          <xdr:row>30</xdr:row>
          <xdr:rowOff>28575</xdr:rowOff>
        </xdr:to>
        <xdr:sp macro="" textlink="">
          <xdr:nvSpPr>
            <xdr:cNvPr id="312345" name="Check Box 25" hidden="1">
              <a:extLst>
                <a:ext uri="{63B3BB69-23CF-44E3-9099-C40C66FF867C}">
                  <a14:compatExt spid="_x0000_s312345"/>
                </a:ext>
                <a:ext uri="{FF2B5EF4-FFF2-40B4-BE49-F238E27FC236}">
                  <a16:creationId xmlns:a16="http://schemas.microsoft.com/office/drawing/2014/main" id="{00000000-0008-0000-0F00-000019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9525</xdr:rowOff>
        </xdr:from>
        <xdr:to>
          <xdr:col>5</xdr:col>
          <xdr:colOff>0</xdr:colOff>
          <xdr:row>30</xdr:row>
          <xdr:rowOff>28575</xdr:rowOff>
        </xdr:to>
        <xdr:sp macro="" textlink="">
          <xdr:nvSpPr>
            <xdr:cNvPr id="312346" name="Check Box 26" hidden="1">
              <a:extLst>
                <a:ext uri="{63B3BB69-23CF-44E3-9099-C40C66FF867C}">
                  <a14:compatExt spid="_x0000_s312346"/>
                </a:ext>
                <a:ext uri="{FF2B5EF4-FFF2-40B4-BE49-F238E27FC236}">
                  <a16:creationId xmlns:a16="http://schemas.microsoft.com/office/drawing/2014/main" id="{00000000-0008-0000-0F00-00001A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9525</xdr:rowOff>
        </xdr:from>
        <xdr:to>
          <xdr:col>11</xdr:col>
          <xdr:colOff>0</xdr:colOff>
          <xdr:row>53</xdr:row>
          <xdr:rowOff>28575</xdr:rowOff>
        </xdr:to>
        <xdr:sp macro="" textlink="">
          <xdr:nvSpPr>
            <xdr:cNvPr id="312347" name="Check Box 27" hidden="1">
              <a:extLst>
                <a:ext uri="{63B3BB69-23CF-44E3-9099-C40C66FF867C}">
                  <a14:compatExt spid="_x0000_s312347"/>
                </a:ext>
                <a:ext uri="{FF2B5EF4-FFF2-40B4-BE49-F238E27FC236}">
                  <a16:creationId xmlns:a16="http://schemas.microsoft.com/office/drawing/2014/main" id="{00000000-0008-0000-0F00-00001B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52</xdr:row>
          <xdr:rowOff>9525</xdr:rowOff>
        </xdr:from>
        <xdr:to>
          <xdr:col>10</xdr:col>
          <xdr:colOff>0</xdr:colOff>
          <xdr:row>53</xdr:row>
          <xdr:rowOff>28575</xdr:rowOff>
        </xdr:to>
        <xdr:sp macro="" textlink="">
          <xdr:nvSpPr>
            <xdr:cNvPr id="312348" name="Check Box 28" hidden="1">
              <a:extLst>
                <a:ext uri="{63B3BB69-23CF-44E3-9099-C40C66FF867C}">
                  <a14:compatExt spid="_x0000_s312348"/>
                </a:ext>
                <a:ext uri="{FF2B5EF4-FFF2-40B4-BE49-F238E27FC236}">
                  <a16:creationId xmlns:a16="http://schemas.microsoft.com/office/drawing/2014/main" id="{00000000-0008-0000-0F00-00001C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53</xdr:row>
          <xdr:rowOff>9525</xdr:rowOff>
        </xdr:from>
        <xdr:to>
          <xdr:col>11</xdr:col>
          <xdr:colOff>0</xdr:colOff>
          <xdr:row>54</xdr:row>
          <xdr:rowOff>28575</xdr:rowOff>
        </xdr:to>
        <xdr:sp macro="" textlink="">
          <xdr:nvSpPr>
            <xdr:cNvPr id="312349" name="Check Box 29" hidden="1">
              <a:extLst>
                <a:ext uri="{63B3BB69-23CF-44E3-9099-C40C66FF867C}">
                  <a14:compatExt spid="_x0000_s312349"/>
                </a:ext>
                <a:ext uri="{FF2B5EF4-FFF2-40B4-BE49-F238E27FC236}">
                  <a16:creationId xmlns:a16="http://schemas.microsoft.com/office/drawing/2014/main" id="{00000000-0008-0000-0F00-00001D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53</xdr:row>
          <xdr:rowOff>9525</xdr:rowOff>
        </xdr:from>
        <xdr:to>
          <xdr:col>10</xdr:col>
          <xdr:colOff>0</xdr:colOff>
          <xdr:row>54</xdr:row>
          <xdr:rowOff>28575</xdr:rowOff>
        </xdr:to>
        <xdr:sp macro="" textlink="">
          <xdr:nvSpPr>
            <xdr:cNvPr id="312350" name="Check Box 30" hidden="1">
              <a:extLst>
                <a:ext uri="{63B3BB69-23CF-44E3-9099-C40C66FF867C}">
                  <a14:compatExt spid="_x0000_s312350"/>
                </a:ext>
                <a:ext uri="{FF2B5EF4-FFF2-40B4-BE49-F238E27FC236}">
                  <a16:creationId xmlns:a16="http://schemas.microsoft.com/office/drawing/2014/main" id="{00000000-0008-0000-0F00-00001E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9525</xdr:rowOff>
        </xdr:from>
        <xdr:to>
          <xdr:col>11</xdr:col>
          <xdr:colOff>0</xdr:colOff>
          <xdr:row>56</xdr:row>
          <xdr:rowOff>28575</xdr:rowOff>
        </xdr:to>
        <xdr:sp macro="" textlink="">
          <xdr:nvSpPr>
            <xdr:cNvPr id="312351" name="Check Box 31" hidden="1">
              <a:extLst>
                <a:ext uri="{63B3BB69-23CF-44E3-9099-C40C66FF867C}">
                  <a14:compatExt spid="_x0000_s312351"/>
                </a:ext>
                <a:ext uri="{FF2B5EF4-FFF2-40B4-BE49-F238E27FC236}">
                  <a16:creationId xmlns:a16="http://schemas.microsoft.com/office/drawing/2014/main" id="{00000000-0008-0000-0F00-00001F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409575</xdr:colOff>
          <xdr:row>54</xdr:row>
          <xdr:rowOff>9525</xdr:rowOff>
        </xdr:from>
        <xdr:to>
          <xdr:col>10</xdr:col>
          <xdr:colOff>0</xdr:colOff>
          <xdr:row>56</xdr:row>
          <xdr:rowOff>28575</xdr:rowOff>
        </xdr:to>
        <xdr:sp macro="" textlink="">
          <xdr:nvSpPr>
            <xdr:cNvPr id="312352" name="Check Box 32" hidden="1">
              <a:extLst>
                <a:ext uri="{63B3BB69-23CF-44E3-9099-C40C66FF867C}">
                  <a14:compatExt spid="_x0000_s312352"/>
                </a:ext>
                <a:ext uri="{FF2B5EF4-FFF2-40B4-BE49-F238E27FC236}">
                  <a16:creationId xmlns:a16="http://schemas.microsoft.com/office/drawing/2014/main" id="{00000000-0008-0000-0F00-000020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219075</xdr:colOff>
          <xdr:row>43</xdr:row>
          <xdr:rowOff>9525</xdr:rowOff>
        </xdr:from>
        <xdr:to>
          <xdr:col>11</xdr:col>
          <xdr:colOff>266700</xdr:colOff>
          <xdr:row>44</xdr:row>
          <xdr:rowOff>28575</xdr:rowOff>
        </xdr:to>
        <xdr:sp macro="" textlink="">
          <xdr:nvSpPr>
            <xdr:cNvPr id="312353" name="Check Box 33" hidden="1">
              <a:extLst>
                <a:ext uri="{63B3BB69-23CF-44E3-9099-C40C66FF867C}">
                  <a14:compatExt spid="_x0000_s312353"/>
                </a:ext>
                <a:ext uri="{FF2B5EF4-FFF2-40B4-BE49-F238E27FC236}">
                  <a16:creationId xmlns:a16="http://schemas.microsoft.com/office/drawing/2014/main" id="{00000000-0008-0000-0F00-00002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ｶﾞｽｴﾝｼﾞﾝ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9525</xdr:rowOff>
        </xdr:from>
        <xdr:to>
          <xdr:col>9</xdr:col>
          <xdr:colOff>123825</xdr:colOff>
          <xdr:row>44</xdr:row>
          <xdr:rowOff>28575</xdr:rowOff>
        </xdr:to>
        <xdr:sp macro="" textlink="">
          <xdr:nvSpPr>
            <xdr:cNvPr id="312354" name="Check Box 34" hidden="1">
              <a:extLst>
                <a:ext uri="{63B3BB69-23CF-44E3-9099-C40C66FF867C}">
                  <a14:compatExt spid="_x0000_s312354"/>
                </a:ext>
                <a:ext uri="{FF2B5EF4-FFF2-40B4-BE49-F238E27FC236}">
                  <a16:creationId xmlns:a16="http://schemas.microsoft.com/office/drawing/2014/main" id="{00000000-0008-0000-0F00-00002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ﾃﾞｨｰｾﾞﾙｴﾝｼﾞﾝ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43</xdr:row>
          <xdr:rowOff>9525</xdr:rowOff>
        </xdr:from>
        <xdr:to>
          <xdr:col>13</xdr:col>
          <xdr:colOff>0</xdr:colOff>
          <xdr:row>44</xdr:row>
          <xdr:rowOff>28575</xdr:rowOff>
        </xdr:to>
        <xdr:sp macro="" textlink="">
          <xdr:nvSpPr>
            <xdr:cNvPr id="312355" name="Check Box 35" hidden="1">
              <a:extLst>
                <a:ext uri="{63B3BB69-23CF-44E3-9099-C40C66FF867C}">
                  <a14:compatExt spid="_x0000_s312355"/>
                </a:ext>
                <a:ext uri="{FF2B5EF4-FFF2-40B4-BE49-F238E27FC236}">
                  <a16:creationId xmlns:a16="http://schemas.microsoft.com/office/drawing/2014/main" id="{00000000-0008-0000-0F00-000023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43</xdr:row>
          <xdr:rowOff>9525</xdr:rowOff>
        </xdr:from>
        <xdr:to>
          <xdr:col>6</xdr:col>
          <xdr:colOff>0</xdr:colOff>
          <xdr:row>44</xdr:row>
          <xdr:rowOff>28575</xdr:rowOff>
        </xdr:to>
        <xdr:sp macro="" textlink="">
          <xdr:nvSpPr>
            <xdr:cNvPr id="312356" name="Check Box 36" hidden="1">
              <a:extLst>
                <a:ext uri="{63B3BB69-23CF-44E3-9099-C40C66FF867C}">
                  <a14:compatExt spid="_x0000_s312356"/>
                </a:ext>
                <a:ext uri="{FF2B5EF4-FFF2-40B4-BE49-F238E27FC236}">
                  <a16:creationId xmlns:a16="http://schemas.microsoft.com/office/drawing/2014/main" id="{00000000-0008-0000-0F00-000024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43</xdr:row>
          <xdr:rowOff>9525</xdr:rowOff>
        </xdr:from>
        <xdr:to>
          <xdr:col>5</xdr:col>
          <xdr:colOff>0</xdr:colOff>
          <xdr:row>44</xdr:row>
          <xdr:rowOff>28575</xdr:rowOff>
        </xdr:to>
        <xdr:sp macro="" textlink="">
          <xdr:nvSpPr>
            <xdr:cNvPr id="312357" name="Check Box 37" hidden="1">
              <a:extLst>
                <a:ext uri="{63B3BB69-23CF-44E3-9099-C40C66FF867C}">
                  <a14:compatExt spid="_x0000_s312357"/>
                </a:ext>
                <a:ext uri="{FF2B5EF4-FFF2-40B4-BE49-F238E27FC236}">
                  <a16:creationId xmlns:a16="http://schemas.microsoft.com/office/drawing/2014/main" id="{00000000-0008-0000-0F00-000025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56</xdr:row>
          <xdr:rowOff>9525</xdr:rowOff>
        </xdr:from>
        <xdr:to>
          <xdr:col>10</xdr:col>
          <xdr:colOff>0</xdr:colOff>
          <xdr:row>57</xdr:row>
          <xdr:rowOff>28575</xdr:rowOff>
        </xdr:to>
        <xdr:sp macro="" textlink="">
          <xdr:nvSpPr>
            <xdr:cNvPr id="312358" name="Check Box 38" hidden="1">
              <a:extLst>
                <a:ext uri="{63B3BB69-23CF-44E3-9099-C40C66FF867C}">
                  <a14:compatExt spid="_x0000_s312358"/>
                </a:ext>
                <a:ext uri="{FF2B5EF4-FFF2-40B4-BE49-F238E27FC236}">
                  <a16:creationId xmlns:a16="http://schemas.microsoft.com/office/drawing/2014/main" id="{00000000-0008-0000-0F00-000026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マシンルームレス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56</xdr:row>
          <xdr:rowOff>9525</xdr:rowOff>
        </xdr:from>
        <xdr:to>
          <xdr:col>7</xdr:col>
          <xdr:colOff>161925</xdr:colOff>
          <xdr:row>57</xdr:row>
          <xdr:rowOff>28575</xdr:rowOff>
        </xdr:to>
        <xdr:sp macro="" textlink="">
          <xdr:nvSpPr>
            <xdr:cNvPr id="312359" name="Check Box 39" hidden="1">
              <a:extLst>
                <a:ext uri="{63B3BB69-23CF-44E3-9099-C40C66FF867C}">
                  <a14:compatExt spid="_x0000_s312359"/>
                </a:ext>
                <a:ext uri="{FF2B5EF4-FFF2-40B4-BE49-F238E27FC236}">
                  <a16:creationId xmlns:a16="http://schemas.microsoft.com/office/drawing/2014/main" id="{00000000-0008-0000-0F00-000027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油圧式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9525</xdr:rowOff>
        </xdr:from>
        <xdr:to>
          <xdr:col>5</xdr:col>
          <xdr:colOff>285750</xdr:colOff>
          <xdr:row>57</xdr:row>
          <xdr:rowOff>28575</xdr:rowOff>
        </xdr:to>
        <xdr:sp macro="" textlink="">
          <xdr:nvSpPr>
            <xdr:cNvPr id="312360" name="Check Box 40" hidden="1">
              <a:extLst>
                <a:ext uri="{63B3BB69-23CF-44E3-9099-C40C66FF867C}">
                  <a14:compatExt spid="_x0000_s312360"/>
                </a:ext>
                <a:ext uri="{FF2B5EF4-FFF2-40B4-BE49-F238E27FC236}">
                  <a16:creationId xmlns:a16="http://schemas.microsoft.com/office/drawing/2014/main" id="{00000000-0008-0000-0F00-000028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ロープ式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16</xdr:row>
          <xdr:rowOff>9525</xdr:rowOff>
        </xdr:from>
        <xdr:to>
          <xdr:col>13</xdr:col>
          <xdr:colOff>0</xdr:colOff>
          <xdr:row>17</xdr:row>
          <xdr:rowOff>28575</xdr:rowOff>
        </xdr:to>
        <xdr:sp macro="" textlink="">
          <xdr:nvSpPr>
            <xdr:cNvPr id="312361" name="Check Box 41" hidden="1">
              <a:extLst>
                <a:ext uri="{63B3BB69-23CF-44E3-9099-C40C66FF867C}">
                  <a14:compatExt spid="_x0000_s312361"/>
                </a:ext>
                <a:ext uri="{FF2B5EF4-FFF2-40B4-BE49-F238E27FC236}">
                  <a16:creationId xmlns:a16="http://schemas.microsoft.com/office/drawing/2014/main" id="{00000000-0008-0000-0F00-000029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16</xdr:row>
          <xdr:rowOff>9525</xdr:rowOff>
        </xdr:from>
        <xdr:to>
          <xdr:col>12</xdr:col>
          <xdr:colOff>0</xdr:colOff>
          <xdr:row>17</xdr:row>
          <xdr:rowOff>28575</xdr:rowOff>
        </xdr:to>
        <xdr:sp macro="" textlink="">
          <xdr:nvSpPr>
            <xdr:cNvPr id="312362" name="Check Box 42" hidden="1">
              <a:extLst>
                <a:ext uri="{63B3BB69-23CF-44E3-9099-C40C66FF867C}">
                  <a14:compatExt spid="_x0000_s312362"/>
                </a:ext>
                <a:ext uri="{FF2B5EF4-FFF2-40B4-BE49-F238E27FC236}">
                  <a16:creationId xmlns:a16="http://schemas.microsoft.com/office/drawing/2014/main" id="{00000000-0008-0000-0F00-00002A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28575</xdr:rowOff>
        </xdr:to>
        <xdr:sp macro="" textlink="">
          <xdr:nvSpPr>
            <xdr:cNvPr id="312363" name="Check Box 43" hidden="1">
              <a:extLst>
                <a:ext uri="{63B3BB69-23CF-44E3-9099-C40C66FF867C}">
                  <a14:compatExt spid="_x0000_s312363"/>
                </a:ext>
                <a:ext uri="{FF2B5EF4-FFF2-40B4-BE49-F238E27FC236}">
                  <a16:creationId xmlns:a16="http://schemas.microsoft.com/office/drawing/2014/main" id="{00000000-0008-0000-0F00-00002B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17</xdr:row>
          <xdr:rowOff>9525</xdr:rowOff>
        </xdr:from>
        <xdr:to>
          <xdr:col>12</xdr:col>
          <xdr:colOff>0</xdr:colOff>
          <xdr:row>18</xdr:row>
          <xdr:rowOff>28575</xdr:rowOff>
        </xdr:to>
        <xdr:sp macro="" textlink="">
          <xdr:nvSpPr>
            <xdr:cNvPr id="312364" name="Check Box 44" hidden="1">
              <a:extLst>
                <a:ext uri="{63B3BB69-23CF-44E3-9099-C40C66FF867C}">
                  <a14:compatExt spid="_x0000_s312364"/>
                </a:ext>
                <a:ext uri="{FF2B5EF4-FFF2-40B4-BE49-F238E27FC236}">
                  <a16:creationId xmlns:a16="http://schemas.microsoft.com/office/drawing/2014/main" id="{00000000-0008-0000-0F00-00002C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19</xdr:row>
          <xdr:rowOff>9525</xdr:rowOff>
        </xdr:from>
        <xdr:to>
          <xdr:col>13</xdr:col>
          <xdr:colOff>0</xdr:colOff>
          <xdr:row>21</xdr:row>
          <xdr:rowOff>28575</xdr:rowOff>
        </xdr:to>
        <xdr:sp macro="" textlink="">
          <xdr:nvSpPr>
            <xdr:cNvPr id="312365" name="Check Box 45" hidden="1">
              <a:extLst>
                <a:ext uri="{63B3BB69-23CF-44E3-9099-C40C66FF867C}">
                  <a14:compatExt spid="_x0000_s312365"/>
                </a:ext>
                <a:ext uri="{FF2B5EF4-FFF2-40B4-BE49-F238E27FC236}">
                  <a16:creationId xmlns:a16="http://schemas.microsoft.com/office/drawing/2014/main" id="{00000000-0008-0000-0F00-00002D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19</xdr:row>
          <xdr:rowOff>9525</xdr:rowOff>
        </xdr:from>
        <xdr:to>
          <xdr:col>12</xdr:col>
          <xdr:colOff>0</xdr:colOff>
          <xdr:row>21</xdr:row>
          <xdr:rowOff>28575</xdr:rowOff>
        </xdr:to>
        <xdr:sp macro="" textlink="">
          <xdr:nvSpPr>
            <xdr:cNvPr id="312366" name="Check Box 46" hidden="1">
              <a:extLst>
                <a:ext uri="{63B3BB69-23CF-44E3-9099-C40C66FF867C}">
                  <a14:compatExt spid="_x0000_s312366"/>
                </a:ext>
                <a:ext uri="{FF2B5EF4-FFF2-40B4-BE49-F238E27FC236}">
                  <a16:creationId xmlns:a16="http://schemas.microsoft.com/office/drawing/2014/main" id="{00000000-0008-0000-0F00-00002E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17</xdr:row>
          <xdr:rowOff>9525</xdr:rowOff>
        </xdr:from>
        <xdr:to>
          <xdr:col>13</xdr:col>
          <xdr:colOff>0</xdr:colOff>
          <xdr:row>18</xdr:row>
          <xdr:rowOff>28575</xdr:rowOff>
        </xdr:to>
        <xdr:sp macro="" textlink="">
          <xdr:nvSpPr>
            <xdr:cNvPr id="312367" name="Check Box 47" hidden="1">
              <a:extLst>
                <a:ext uri="{63B3BB69-23CF-44E3-9099-C40C66FF867C}">
                  <a14:compatExt spid="_x0000_s312367"/>
                </a:ext>
                <a:ext uri="{FF2B5EF4-FFF2-40B4-BE49-F238E27FC236}">
                  <a16:creationId xmlns:a16="http://schemas.microsoft.com/office/drawing/2014/main" id="{00000000-0008-0000-0F00-00002F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17</xdr:row>
          <xdr:rowOff>9525</xdr:rowOff>
        </xdr:from>
        <xdr:to>
          <xdr:col>12</xdr:col>
          <xdr:colOff>0</xdr:colOff>
          <xdr:row>18</xdr:row>
          <xdr:rowOff>28575</xdr:rowOff>
        </xdr:to>
        <xdr:sp macro="" textlink="">
          <xdr:nvSpPr>
            <xdr:cNvPr id="312368" name="Check Box 48" hidden="1">
              <a:extLst>
                <a:ext uri="{63B3BB69-23CF-44E3-9099-C40C66FF867C}">
                  <a14:compatExt spid="_x0000_s312368"/>
                </a:ext>
                <a:ext uri="{FF2B5EF4-FFF2-40B4-BE49-F238E27FC236}">
                  <a16:creationId xmlns:a16="http://schemas.microsoft.com/office/drawing/2014/main" id="{00000000-0008-0000-0F00-000030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18</xdr:row>
          <xdr:rowOff>9525</xdr:rowOff>
        </xdr:from>
        <xdr:to>
          <xdr:col>13</xdr:col>
          <xdr:colOff>0</xdr:colOff>
          <xdr:row>19</xdr:row>
          <xdr:rowOff>28575</xdr:rowOff>
        </xdr:to>
        <xdr:sp macro="" textlink="">
          <xdr:nvSpPr>
            <xdr:cNvPr id="312369" name="Check Box 49" hidden="1">
              <a:extLst>
                <a:ext uri="{63B3BB69-23CF-44E3-9099-C40C66FF867C}">
                  <a14:compatExt spid="_x0000_s312369"/>
                </a:ext>
                <a:ext uri="{FF2B5EF4-FFF2-40B4-BE49-F238E27FC236}">
                  <a16:creationId xmlns:a16="http://schemas.microsoft.com/office/drawing/2014/main" id="{00000000-0008-0000-0F00-000031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409575</xdr:colOff>
          <xdr:row>18</xdr:row>
          <xdr:rowOff>9525</xdr:rowOff>
        </xdr:from>
        <xdr:to>
          <xdr:col>12</xdr:col>
          <xdr:colOff>0</xdr:colOff>
          <xdr:row>19</xdr:row>
          <xdr:rowOff>28575</xdr:rowOff>
        </xdr:to>
        <xdr:sp macro="" textlink="">
          <xdr:nvSpPr>
            <xdr:cNvPr id="312370" name="Check Box 50" hidden="1">
              <a:extLst>
                <a:ext uri="{63B3BB69-23CF-44E3-9099-C40C66FF867C}">
                  <a14:compatExt spid="_x0000_s312370"/>
                </a:ext>
                <a:ext uri="{FF2B5EF4-FFF2-40B4-BE49-F238E27FC236}">
                  <a16:creationId xmlns:a16="http://schemas.microsoft.com/office/drawing/2014/main" id="{00000000-0008-0000-0F00-000032C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47625</xdr:colOff>
      <xdr:row>48</xdr:row>
      <xdr:rowOff>11430</xdr:rowOff>
    </xdr:from>
    <xdr:to>
      <xdr:col>2</xdr:col>
      <xdr:colOff>224774</xdr:colOff>
      <xdr:row>49</xdr:row>
      <xdr:rowOff>125730</xdr:rowOff>
    </xdr:to>
    <xdr:sp macro="" textlink="">
      <xdr:nvSpPr>
        <xdr:cNvPr id="2" name="Oval 1" descr="添 付 書 類">
          <a:extLst>
            <a:ext uri="{FF2B5EF4-FFF2-40B4-BE49-F238E27FC236}">
              <a16:creationId xmlns:a16="http://schemas.microsoft.com/office/drawing/2014/main" id="{00000000-0008-0000-1000-000002000000}"/>
            </a:ext>
          </a:extLst>
        </xdr:cNvPr>
        <xdr:cNvSpPr>
          <a:spLocks noChangeArrowheads="1"/>
        </xdr:cNvSpPr>
      </xdr:nvSpPr>
      <xdr:spPr bwMode="auto">
        <a:xfrm>
          <a:off x="47625" y="8134350"/>
          <a:ext cx="1552575" cy="314325"/>
        </a:xfrm>
        <a:prstGeom prst="ellipse">
          <a:avLst/>
        </a:prstGeom>
        <a:solidFill>
          <a:srgbClr xmlns:mc="http://schemas.openxmlformats.org/markup-compatibility/2006" xmlns:a14="http://schemas.microsoft.com/office/drawing/2010/main" val="FFFF99" mc:Ignorable="a14" a14:legacySpreadsheetColorIndex="43"/>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0" anchor="t" upright="1"/>
        <a:lstStyle/>
        <a:p>
          <a:pPr algn="ctr" rtl="0">
            <a:defRPr sz="1000"/>
          </a:pPr>
          <a:r>
            <a:rPr lang="ja-JP" altLang="en-US" sz="1200" b="0" i="0" u="none" strike="noStrike" baseline="0">
              <a:solidFill>
                <a:srgbClr val="000000"/>
              </a:solidFill>
              <a:latin typeface="ＭＳ Ｐゴシック"/>
              <a:ea typeface="ＭＳ Ｐゴシック"/>
            </a:rPr>
            <a:t>添 付 書 類</a:t>
          </a:r>
        </a:p>
      </xdr:txBody>
    </xdr:sp>
    <xdr:clientData/>
  </xdr:twoCellAnchor>
  <xdr:twoCellAnchor>
    <xdr:from>
      <xdr:col>10</xdr:col>
      <xdr:colOff>95250</xdr:colOff>
      <xdr:row>28</xdr:row>
      <xdr:rowOff>19050</xdr:rowOff>
    </xdr:from>
    <xdr:to>
      <xdr:col>16</xdr:col>
      <xdr:colOff>28575</xdr:colOff>
      <xdr:row>32</xdr:row>
      <xdr:rowOff>85725</xdr:rowOff>
    </xdr:to>
    <xdr:sp macro="" textlink="">
      <xdr:nvSpPr>
        <xdr:cNvPr id="274959" name="円/楕円 10">
          <a:extLst>
            <a:ext uri="{FF2B5EF4-FFF2-40B4-BE49-F238E27FC236}">
              <a16:creationId xmlns:a16="http://schemas.microsoft.com/office/drawing/2014/main" id="{00000000-0008-0000-1000-00000F320400}"/>
            </a:ext>
          </a:extLst>
        </xdr:cNvPr>
        <xdr:cNvSpPr>
          <a:spLocks noChangeArrowheads="1"/>
        </xdr:cNvSpPr>
      </xdr:nvSpPr>
      <xdr:spPr bwMode="auto">
        <a:xfrm>
          <a:off x="6953250" y="5362575"/>
          <a:ext cx="4048125" cy="695325"/>
        </a:xfrm>
        <a:prstGeom prst="ellipse">
          <a:avLst/>
        </a:prstGeom>
        <a:noFill/>
        <a:ln w="381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31</xdr:col>
          <xdr:colOff>28575</xdr:colOff>
          <xdr:row>0</xdr:row>
          <xdr:rowOff>0</xdr:rowOff>
        </xdr:from>
        <xdr:to>
          <xdr:col>38</xdr:col>
          <xdr:colOff>19050</xdr:colOff>
          <xdr:row>1</xdr:row>
          <xdr:rowOff>66675</xdr:rowOff>
        </xdr:to>
        <xdr:sp macro="" textlink="">
          <xdr:nvSpPr>
            <xdr:cNvPr id="171095" name="Check Box 2135" hidden="1">
              <a:extLst>
                <a:ext uri="{63B3BB69-23CF-44E3-9099-C40C66FF867C}">
                  <a14:compatExt spid="_x0000_s171095"/>
                </a:ext>
                <a:ext uri="{FF2B5EF4-FFF2-40B4-BE49-F238E27FC236}">
                  <a16:creationId xmlns:a16="http://schemas.microsoft.com/office/drawing/2014/main" id="{00000000-0008-0000-1200-000057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1</xdr:row>
          <xdr:rowOff>76200</xdr:rowOff>
        </xdr:from>
        <xdr:to>
          <xdr:col>38</xdr:col>
          <xdr:colOff>19050</xdr:colOff>
          <xdr:row>3</xdr:row>
          <xdr:rowOff>38100</xdr:rowOff>
        </xdr:to>
        <xdr:sp macro="" textlink="">
          <xdr:nvSpPr>
            <xdr:cNvPr id="171096" name="Check Box 2136" hidden="1">
              <a:extLst>
                <a:ext uri="{63B3BB69-23CF-44E3-9099-C40C66FF867C}">
                  <a14:compatExt spid="_x0000_s171096"/>
                </a:ext>
                <a:ext uri="{FF2B5EF4-FFF2-40B4-BE49-F238E27FC236}">
                  <a16:creationId xmlns:a16="http://schemas.microsoft.com/office/drawing/2014/main" id="{00000000-0008-0000-1200-000058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30480</xdr:colOff>
      <xdr:row>0</xdr:row>
      <xdr:rowOff>0</xdr:rowOff>
    </xdr:from>
    <xdr:to>
      <xdr:col>55</xdr:col>
      <xdr:colOff>9623</xdr:colOff>
      <xdr:row>1</xdr:row>
      <xdr:rowOff>104775</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3295650" y="333375"/>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予定</a:t>
          </a:r>
        </a:p>
      </xdr:txBody>
    </xdr:sp>
    <xdr:clientData/>
  </xdr:twoCellAnchor>
  <xdr:twoCellAnchor>
    <xdr:from>
      <xdr:col>41</xdr:col>
      <xdr:colOff>0</xdr:colOff>
      <xdr:row>1</xdr:row>
      <xdr:rowOff>66675</xdr:rowOff>
    </xdr:from>
    <xdr:to>
      <xdr:col>55</xdr:col>
      <xdr:colOff>11495</xdr:colOff>
      <xdr:row>3</xdr:row>
      <xdr:rowOff>66675</xdr:rowOff>
    </xdr:to>
    <xdr:sp macro="" textlink="">
      <xdr:nvSpPr>
        <xdr:cNvPr id="18" name="テキスト ボックス 17">
          <a:extLst>
            <a:ext uri="{FF2B5EF4-FFF2-40B4-BE49-F238E27FC236}">
              <a16:creationId xmlns:a16="http://schemas.microsoft.com/office/drawing/2014/main" id="{00000000-0008-0000-1200-000012000000}"/>
            </a:ext>
          </a:extLst>
        </xdr:cNvPr>
        <xdr:cNvSpPr txBox="1"/>
      </xdr:nvSpPr>
      <xdr:spPr>
        <a:xfrm>
          <a:off x="3305175" y="571500"/>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実施</a:t>
          </a:r>
        </a:p>
      </xdr:txBody>
    </xdr:sp>
    <xdr:clientData/>
  </xdr:twoCellAnchor>
  <mc:AlternateContent xmlns:mc="http://schemas.openxmlformats.org/markup-compatibility/2006">
    <mc:Choice xmlns:a14="http://schemas.microsoft.com/office/drawing/2010/main" Requires="a14">
      <xdr:twoCellAnchor editAs="oneCell">
        <xdr:from>
          <xdr:col>31</xdr:col>
          <xdr:colOff>28575</xdr:colOff>
          <xdr:row>50</xdr:row>
          <xdr:rowOff>0</xdr:rowOff>
        </xdr:from>
        <xdr:to>
          <xdr:col>38</xdr:col>
          <xdr:colOff>19050</xdr:colOff>
          <xdr:row>51</xdr:row>
          <xdr:rowOff>85725</xdr:rowOff>
        </xdr:to>
        <xdr:sp macro="" textlink="">
          <xdr:nvSpPr>
            <xdr:cNvPr id="171097" name="Check Box 2137" hidden="1">
              <a:extLst>
                <a:ext uri="{63B3BB69-23CF-44E3-9099-C40C66FF867C}">
                  <a14:compatExt spid="_x0000_s171097"/>
                </a:ext>
                <a:ext uri="{FF2B5EF4-FFF2-40B4-BE49-F238E27FC236}">
                  <a16:creationId xmlns:a16="http://schemas.microsoft.com/office/drawing/2014/main" id="{00000000-0008-0000-1200-000059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76200</xdr:rowOff>
        </xdr:from>
        <xdr:to>
          <xdr:col>38</xdr:col>
          <xdr:colOff>19050</xdr:colOff>
          <xdr:row>52</xdr:row>
          <xdr:rowOff>95250</xdr:rowOff>
        </xdr:to>
        <xdr:sp macro="" textlink="">
          <xdr:nvSpPr>
            <xdr:cNvPr id="171098" name="Check Box 2138" hidden="1">
              <a:extLst>
                <a:ext uri="{63B3BB69-23CF-44E3-9099-C40C66FF867C}">
                  <a14:compatExt spid="_x0000_s171098"/>
                </a:ext>
                <a:ext uri="{FF2B5EF4-FFF2-40B4-BE49-F238E27FC236}">
                  <a16:creationId xmlns:a16="http://schemas.microsoft.com/office/drawing/2014/main" id="{00000000-0008-0000-1200-00005A9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30480</xdr:colOff>
      <xdr:row>50</xdr:row>
      <xdr:rowOff>0</xdr:rowOff>
    </xdr:from>
    <xdr:to>
      <xdr:col>55</xdr:col>
      <xdr:colOff>9623</xdr:colOff>
      <xdr:row>51</xdr:row>
      <xdr:rowOff>104775</xdr:rowOff>
    </xdr:to>
    <xdr:sp macro="" textlink="">
      <xdr:nvSpPr>
        <xdr:cNvPr id="22" name="テキスト ボックス 21">
          <a:extLst>
            <a:ext uri="{FF2B5EF4-FFF2-40B4-BE49-F238E27FC236}">
              <a16:creationId xmlns:a16="http://schemas.microsoft.com/office/drawing/2014/main" id="{00000000-0008-0000-1200-000016000000}"/>
            </a:ext>
          </a:extLst>
        </xdr:cNvPr>
        <xdr:cNvSpPr txBox="1"/>
      </xdr:nvSpPr>
      <xdr:spPr>
        <a:xfrm>
          <a:off x="3295650" y="333375"/>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予定</a:t>
          </a:r>
        </a:p>
      </xdr:txBody>
    </xdr:sp>
    <xdr:clientData/>
  </xdr:twoCellAnchor>
  <xdr:twoCellAnchor>
    <xdr:from>
      <xdr:col>41</xdr:col>
      <xdr:colOff>0</xdr:colOff>
      <xdr:row>51</xdr:row>
      <xdr:rowOff>66675</xdr:rowOff>
    </xdr:from>
    <xdr:to>
      <xdr:col>55</xdr:col>
      <xdr:colOff>11495</xdr:colOff>
      <xdr:row>53</xdr:row>
      <xdr:rowOff>66675</xdr:rowOff>
    </xdr:to>
    <xdr:sp macro="" textlink="">
      <xdr:nvSpPr>
        <xdr:cNvPr id="23" name="テキスト ボックス 22">
          <a:extLst>
            <a:ext uri="{FF2B5EF4-FFF2-40B4-BE49-F238E27FC236}">
              <a16:creationId xmlns:a16="http://schemas.microsoft.com/office/drawing/2014/main" id="{00000000-0008-0000-1200-000017000000}"/>
            </a:ext>
          </a:extLst>
        </xdr:cNvPr>
        <xdr:cNvSpPr txBox="1"/>
      </xdr:nvSpPr>
      <xdr:spPr>
        <a:xfrm>
          <a:off x="3305175" y="571500"/>
          <a:ext cx="552450" cy="2762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実施</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m-machs-fs01\fs01_EIZEN\@GMT-2017.10.05-15.00.02\07&#37096;&#20250;\&#26989;&#32773;&#21521;&#12369;&#12510;&#12491;&#12517;&#12450;&#12523;&#20316;&#25104;\ver4(&#26410;&#36939;&#29992;&#12289;pdf&#20849;)\&#12304;&#35352;&#36617;&#20363;&#12305;&#24037;&#20107;&#21463;&#27880;&#26989;&#32773;&#25552;&#20986;&#26360;&#39006;&#19968;&#35239;%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07035\Desktop\&#26989;&#32773;&#21521;&#12369;&#12510;&#12491;&#12517;&#12450;&#12523;&#20316;&#25104;\&#21463;&#27880;&#32773;&#29992;&#65288;2016.6.1&#65374;&#65289;\&#12304;&#35352;&#36617;&#20363;&#12305;&#24037;&#20107;&#21463;&#27880;&#26989;&#32773;&#25552;&#20986;&#26360;&#39006;&#19968;&#3523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用紙"/>
      <sheetName val="提出書類一覧（工事）"/>
      <sheetName val="着手届"/>
      <sheetName val="代理人・主任技術者通知書（表紙）"/>
      <sheetName val="代理人・主任技術者経歴書"/>
      <sheetName val="請書"/>
      <sheetName val="　下請負状況通知書（表紙）"/>
      <sheetName val="下請通知（添付）"/>
      <sheetName val="ﾒｰｶｰ承諾　（表紙）"/>
      <sheetName val="メーカー承諾（裏）"/>
      <sheetName val="材料実績・検査調書　（表紙）"/>
      <sheetName val="材料実績・検査調書　（内容,様式1） "/>
      <sheetName val="施工計画書　（表紙）"/>
      <sheetName val="報告書　（表紙）"/>
      <sheetName val="工事状況報告書　（表紙）"/>
      <sheetName val="工事状況報告書 (様式2)"/>
      <sheetName val="機器承諾願　（表紙） "/>
      <sheetName val="休日等の工事施工届 "/>
      <sheetName val="長期閉所届"/>
      <sheetName val="緊急連絡体制(別紙提出)"/>
      <sheetName val="緊急連絡体制(施工計画添付) "/>
      <sheetName val="D車使用報告書"/>
      <sheetName val="完了届"/>
      <sheetName val="完了報告書"/>
      <sheetName val="工程表"/>
      <sheetName val="検査願"/>
      <sheetName val="検査状況報告書"/>
      <sheetName val="請求書"/>
      <sheetName val="修補計画書 "/>
      <sheetName val="別紙　修補計画書 "/>
      <sheetName val="修補完了届"/>
      <sheetName val="別紙　修補完了届修補内容 "/>
      <sheetName val="施工体制台帳及び施工体系図 "/>
      <sheetName val="記載例　施工体制台帳"/>
      <sheetName val="記載例　再下請負通知書"/>
      <sheetName val="施工体制図兼安全協議会組織図 "/>
    </sheetNames>
    <sheetDataSet>
      <sheetData sheetId="0"/>
      <sheetData sheetId="1">
        <row r="3">
          <cell r="C3" t="str">
            <v>町田市庁舎○○工事</v>
          </cell>
        </row>
        <row r="4">
          <cell r="D4">
            <v>1600001</v>
          </cell>
        </row>
        <row r="5">
          <cell r="C5" t="str">
            <v>町田市森野　△-△-△</v>
          </cell>
        </row>
        <row r="6">
          <cell r="C6" t="str">
            <v>株式会社 営繕プランニング</v>
          </cell>
        </row>
        <row r="7">
          <cell r="C7" t="str">
            <v>代表取締役</v>
          </cell>
        </row>
        <row r="8">
          <cell r="C8" t="str">
            <v>営繕 太郎</v>
          </cell>
        </row>
        <row r="9">
          <cell r="C9">
            <v>2016</v>
          </cell>
          <cell r="E9">
            <v>4</v>
          </cell>
          <cell r="G9">
            <v>1</v>
          </cell>
        </row>
        <row r="10">
          <cell r="C10">
            <v>2016</v>
          </cell>
          <cell r="E10">
            <v>4</v>
          </cell>
          <cell r="G10">
            <v>1</v>
          </cell>
        </row>
        <row r="11">
          <cell r="C11">
            <v>2017</v>
          </cell>
          <cell r="E11">
            <v>2</v>
          </cell>
          <cell r="G11">
            <v>28</v>
          </cell>
        </row>
        <row r="13">
          <cell r="C13" t="str">
            <v>町田市森野2-2-22</v>
          </cell>
        </row>
        <row r="19">
          <cell r="C19" t="str">
            <v>レ</v>
          </cell>
        </row>
        <row r="20">
          <cell r="C20" t="str">
            <v>　</v>
          </cell>
        </row>
        <row r="23">
          <cell r="C23" t="str">
            <v>げんば　だいり</v>
          </cell>
        </row>
        <row r="24">
          <cell r="C24" t="str">
            <v>現場　代理</v>
          </cell>
        </row>
        <row r="26">
          <cell r="C26" t="str">
            <v>主任　技術</v>
          </cell>
        </row>
        <row r="27">
          <cell r="C27" t="str">
            <v>かんり　ぎじゅつ</v>
          </cell>
        </row>
        <row r="28">
          <cell r="C28" t="str">
            <v>監理　技術</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記入用紙"/>
      <sheetName val="提出書類一覧（工事）"/>
      <sheetName val="着手届"/>
      <sheetName val="代理人・主任技術者通知書（表紙）"/>
      <sheetName val="代理人・主任技術者経歴書"/>
      <sheetName val="請書"/>
      <sheetName val="　下請負状況通知書（表紙）"/>
      <sheetName val="下請通知（添付）"/>
      <sheetName val="ﾒｰｶｰ承諾　（表紙）"/>
      <sheetName val="メーカー承諾（裏）"/>
      <sheetName val="材料実績・検査調書　（表紙）"/>
      <sheetName val="材料実績・検査調書　（内容,様式1） "/>
      <sheetName val="施工計画書　（表紙）"/>
      <sheetName val="報告書　（表紙）"/>
      <sheetName val="工事状況報告書　（表紙）"/>
      <sheetName val="工事状況報告書 (様式2)"/>
      <sheetName val="機器承諾願　（表紙） "/>
      <sheetName val="休日等の工事施工届 "/>
      <sheetName val="長期閉所届"/>
      <sheetName val="緊急連絡体制(別紙提出)"/>
      <sheetName val="緊急連絡体制(施工計画添付) "/>
      <sheetName val="D車使用報告書"/>
      <sheetName val="完了届"/>
      <sheetName val="完了報告書"/>
      <sheetName val="工程表"/>
      <sheetName val="検査願"/>
      <sheetName val="検査状況報告書"/>
      <sheetName val="請求書"/>
      <sheetName val="修補計画書 "/>
      <sheetName val="別紙　修補計画書 "/>
      <sheetName val="修補完了届"/>
      <sheetName val="別紙　修補完了届修補内容 "/>
      <sheetName val="施工体制台帳及び施工体系図 "/>
      <sheetName val="記載例　施工体制台帳"/>
      <sheetName val="記載例　再下請負通知書"/>
      <sheetName val="施工体制図兼安全協議会組織図 "/>
    </sheetNames>
    <sheetDataSet>
      <sheetData sheetId="0"/>
      <sheetData sheetId="1">
        <row r="3">
          <cell r="C3" t="str">
            <v>町田市庁舎○○工事</v>
          </cell>
        </row>
        <row r="4">
          <cell r="D4">
            <v>1600001</v>
          </cell>
        </row>
        <row r="5">
          <cell r="C5" t="str">
            <v>町田市森野　△-△-△</v>
          </cell>
        </row>
        <row r="6">
          <cell r="C6" t="str">
            <v>株式会社 営繕プランニング</v>
          </cell>
        </row>
        <row r="7">
          <cell r="C7" t="str">
            <v>代表取締役</v>
          </cell>
        </row>
        <row r="8">
          <cell r="C8" t="str">
            <v>営繕 太郎</v>
          </cell>
        </row>
        <row r="9">
          <cell r="C9">
            <v>2016</v>
          </cell>
          <cell r="E9">
            <v>4</v>
          </cell>
          <cell r="G9">
            <v>1</v>
          </cell>
        </row>
        <row r="10">
          <cell r="C10">
            <v>2016</v>
          </cell>
          <cell r="E10">
            <v>4</v>
          </cell>
          <cell r="G10">
            <v>1</v>
          </cell>
        </row>
        <row r="11">
          <cell r="C11">
            <v>2017</v>
          </cell>
          <cell r="E11">
            <v>2</v>
          </cell>
          <cell r="G11">
            <v>28</v>
          </cell>
        </row>
        <row r="13">
          <cell r="C13" t="str">
            <v>町田市森野2-2-22</v>
          </cell>
        </row>
        <row r="14">
          <cell r="D14">
            <v>123456789</v>
          </cell>
        </row>
        <row r="19">
          <cell r="C19" t="str">
            <v>レ</v>
          </cell>
        </row>
        <row r="20">
          <cell r="C20" t="str">
            <v>　</v>
          </cell>
        </row>
        <row r="23">
          <cell r="C23" t="str">
            <v>げんば　だいり</v>
          </cell>
        </row>
        <row r="24">
          <cell r="C24" t="str">
            <v>現場　代理</v>
          </cell>
        </row>
        <row r="26">
          <cell r="C26" t="str">
            <v>主任　技術</v>
          </cell>
        </row>
        <row r="27">
          <cell r="C27" t="str">
            <v>かんり　ぎじゅつ</v>
          </cell>
        </row>
        <row r="28">
          <cell r="C28" t="str">
            <v>監理　技術</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a:spPr>
      <a:bodyPr vertOverflow="clip" wrap="square" lIns="18288" tIns="0" rIns="0" bIns="0" upright="1"/>
      <a:lstStyle/>
    </a:lnDef>
    <a:txDef>
      <a:spPr>
        <a:solidFill>
          <a:schemeClr val="accent1">
            <a:lumMod val="40000"/>
            <a:lumOff val="60000"/>
          </a:schemeClr>
        </a:solidFill>
        <a:ln w="9525" cmpd="sng">
          <a:solidFill>
            <a:schemeClr val="lt1">
              <a:shade val="50000"/>
            </a:schemeClr>
          </a:solidFill>
        </a:ln>
      </a:spPr>
      <a:bodyPr vertOverflow="clip" horzOverflow="clip" wrap="square" rtlCol="0" anchor="t"/>
      <a:lstStyle>
        <a:defPPr>
          <a:defRPr kumimoji="1" sz="11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file:///D:\USERS\07478\APPDATA\LOCAL\TEMP\9\Local%20Settings\Temp\Local%20Settings\Temp\SOWDIR0\&#35531;&#36000;&#20154;&#25552;&#20986;&#26360;&#39006;&#19968;&#35239;%20.xls"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3" Type="http://schemas.openxmlformats.org/officeDocument/2006/relationships/ctrlProp" Target="../ctrlProps/ctrlProp14.xml"/><Relationship Id="rId18" Type="http://schemas.openxmlformats.org/officeDocument/2006/relationships/ctrlProp" Target="../ctrlProps/ctrlProp19.xml"/><Relationship Id="rId26" Type="http://schemas.openxmlformats.org/officeDocument/2006/relationships/ctrlProp" Target="../ctrlProps/ctrlProp27.xml"/><Relationship Id="rId39" Type="http://schemas.openxmlformats.org/officeDocument/2006/relationships/ctrlProp" Target="../ctrlProps/ctrlProp40.xml"/><Relationship Id="rId21" Type="http://schemas.openxmlformats.org/officeDocument/2006/relationships/ctrlProp" Target="../ctrlProps/ctrlProp22.xml"/><Relationship Id="rId34" Type="http://schemas.openxmlformats.org/officeDocument/2006/relationships/ctrlProp" Target="../ctrlProps/ctrlProp35.xml"/><Relationship Id="rId42" Type="http://schemas.openxmlformats.org/officeDocument/2006/relationships/ctrlProp" Target="../ctrlProps/ctrlProp43.xml"/><Relationship Id="rId47" Type="http://schemas.openxmlformats.org/officeDocument/2006/relationships/ctrlProp" Target="../ctrlProps/ctrlProp48.xml"/><Relationship Id="rId7" Type="http://schemas.openxmlformats.org/officeDocument/2006/relationships/ctrlProp" Target="../ctrlProps/ctrlProp8.xml"/><Relationship Id="rId2" Type="http://schemas.openxmlformats.org/officeDocument/2006/relationships/drawing" Target="../drawings/drawing5.xml"/><Relationship Id="rId16" Type="http://schemas.openxmlformats.org/officeDocument/2006/relationships/ctrlProp" Target="../ctrlProps/ctrlProp17.xml"/><Relationship Id="rId29" Type="http://schemas.openxmlformats.org/officeDocument/2006/relationships/ctrlProp" Target="../ctrlProps/ctrlProp30.xml"/><Relationship Id="rId1" Type="http://schemas.openxmlformats.org/officeDocument/2006/relationships/printerSettings" Target="../printerSettings/printerSettings15.bin"/><Relationship Id="rId6" Type="http://schemas.openxmlformats.org/officeDocument/2006/relationships/ctrlProp" Target="../ctrlProps/ctrlProp7.xml"/><Relationship Id="rId11" Type="http://schemas.openxmlformats.org/officeDocument/2006/relationships/ctrlProp" Target="../ctrlProps/ctrlProp12.xml"/><Relationship Id="rId24" Type="http://schemas.openxmlformats.org/officeDocument/2006/relationships/ctrlProp" Target="../ctrlProps/ctrlProp25.xml"/><Relationship Id="rId32" Type="http://schemas.openxmlformats.org/officeDocument/2006/relationships/ctrlProp" Target="../ctrlProps/ctrlProp33.xml"/><Relationship Id="rId37" Type="http://schemas.openxmlformats.org/officeDocument/2006/relationships/ctrlProp" Target="../ctrlProps/ctrlProp38.xml"/><Relationship Id="rId40" Type="http://schemas.openxmlformats.org/officeDocument/2006/relationships/ctrlProp" Target="../ctrlProps/ctrlProp41.xml"/><Relationship Id="rId45" Type="http://schemas.openxmlformats.org/officeDocument/2006/relationships/ctrlProp" Target="../ctrlProps/ctrlProp46.xml"/><Relationship Id="rId5" Type="http://schemas.openxmlformats.org/officeDocument/2006/relationships/ctrlProp" Target="../ctrlProps/ctrlProp6.xml"/><Relationship Id="rId15" Type="http://schemas.openxmlformats.org/officeDocument/2006/relationships/ctrlProp" Target="../ctrlProps/ctrlProp16.xml"/><Relationship Id="rId23" Type="http://schemas.openxmlformats.org/officeDocument/2006/relationships/ctrlProp" Target="../ctrlProps/ctrlProp24.xml"/><Relationship Id="rId28" Type="http://schemas.openxmlformats.org/officeDocument/2006/relationships/ctrlProp" Target="../ctrlProps/ctrlProp29.xml"/><Relationship Id="rId36" Type="http://schemas.openxmlformats.org/officeDocument/2006/relationships/ctrlProp" Target="../ctrlProps/ctrlProp37.xml"/><Relationship Id="rId10" Type="http://schemas.openxmlformats.org/officeDocument/2006/relationships/ctrlProp" Target="../ctrlProps/ctrlProp11.xml"/><Relationship Id="rId19" Type="http://schemas.openxmlformats.org/officeDocument/2006/relationships/ctrlProp" Target="../ctrlProps/ctrlProp20.xml"/><Relationship Id="rId31" Type="http://schemas.openxmlformats.org/officeDocument/2006/relationships/ctrlProp" Target="../ctrlProps/ctrlProp32.xml"/><Relationship Id="rId44" Type="http://schemas.openxmlformats.org/officeDocument/2006/relationships/ctrlProp" Target="../ctrlProps/ctrlProp45.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 Id="rId22" Type="http://schemas.openxmlformats.org/officeDocument/2006/relationships/ctrlProp" Target="../ctrlProps/ctrlProp23.xml"/><Relationship Id="rId27" Type="http://schemas.openxmlformats.org/officeDocument/2006/relationships/ctrlProp" Target="../ctrlProps/ctrlProp28.xml"/><Relationship Id="rId30" Type="http://schemas.openxmlformats.org/officeDocument/2006/relationships/ctrlProp" Target="../ctrlProps/ctrlProp31.xml"/><Relationship Id="rId35" Type="http://schemas.openxmlformats.org/officeDocument/2006/relationships/ctrlProp" Target="../ctrlProps/ctrlProp36.xml"/><Relationship Id="rId43" Type="http://schemas.openxmlformats.org/officeDocument/2006/relationships/ctrlProp" Target="../ctrlProps/ctrlProp44.xml"/><Relationship Id="rId8" Type="http://schemas.openxmlformats.org/officeDocument/2006/relationships/ctrlProp" Target="../ctrlProps/ctrlProp9.xml"/><Relationship Id="rId3" Type="http://schemas.openxmlformats.org/officeDocument/2006/relationships/vmlDrawing" Target="../drawings/vmlDrawing6.vml"/><Relationship Id="rId12" Type="http://schemas.openxmlformats.org/officeDocument/2006/relationships/ctrlProp" Target="../ctrlProps/ctrlProp13.xml"/><Relationship Id="rId17" Type="http://schemas.openxmlformats.org/officeDocument/2006/relationships/ctrlProp" Target="../ctrlProps/ctrlProp18.xml"/><Relationship Id="rId25" Type="http://schemas.openxmlformats.org/officeDocument/2006/relationships/ctrlProp" Target="../ctrlProps/ctrlProp26.xml"/><Relationship Id="rId33" Type="http://schemas.openxmlformats.org/officeDocument/2006/relationships/ctrlProp" Target="../ctrlProps/ctrlProp34.xml"/><Relationship Id="rId38" Type="http://schemas.openxmlformats.org/officeDocument/2006/relationships/ctrlProp" Target="../ctrlProps/ctrlProp39.xml"/><Relationship Id="rId46" Type="http://schemas.openxmlformats.org/officeDocument/2006/relationships/ctrlProp" Target="../ctrlProps/ctrlProp47.xml"/><Relationship Id="rId20" Type="http://schemas.openxmlformats.org/officeDocument/2006/relationships/ctrlProp" Target="../ctrlProps/ctrlProp21.xml"/><Relationship Id="rId41" Type="http://schemas.openxmlformats.org/officeDocument/2006/relationships/ctrlProp" Target="../ctrlProps/ctrlProp42.xml"/></Relationships>
</file>

<file path=xl/worksheets/_rels/sheet16.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42" Type="http://schemas.openxmlformats.org/officeDocument/2006/relationships/ctrlProp" Target="../ctrlProps/ctrlProp87.xml"/><Relationship Id="rId47" Type="http://schemas.openxmlformats.org/officeDocument/2006/relationships/ctrlProp" Target="../ctrlProps/ctrlProp92.xml"/><Relationship Id="rId50" Type="http://schemas.openxmlformats.org/officeDocument/2006/relationships/ctrlProp" Target="../ctrlProps/ctrlProp95.xml"/><Relationship Id="rId7" Type="http://schemas.openxmlformats.org/officeDocument/2006/relationships/ctrlProp" Target="../ctrlProps/ctrlProp52.xml"/><Relationship Id="rId2" Type="http://schemas.openxmlformats.org/officeDocument/2006/relationships/drawing" Target="../drawings/drawing6.xml"/><Relationship Id="rId16" Type="http://schemas.openxmlformats.org/officeDocument/2006/relationships/ctrlProp" Target="../ctrlProps/ctrlProp61.xml"/><Relationship Id="rId29" Type="http://schemas.openxmlformats.org/officeDocument/2006/relationships/ctrlProp" Target="../ctrlProps/ctrlProp74.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45" Type="http://schemas.openxmlformats.org/officeDocument/2006/relationships/ctrlProp" Target="../ctrlProps/ctrlProp90.xml"/><Relationship Id="rId53" Type="http://schemas.openxmlformats.org/officeDocument/2006/relationships/ctrlProp" Target="../ctrlProps/ctrlProp98.xml"/><Relationship Id="rId5" Type="http://schemas.openxmlformats.org/officeDocument/2006/relationships/ctrlProp" Target="../ctrlProps/ctrlProp50.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4" Type="http://schemas.openxmlformats.org/officeDocument/2006/relationships/ctrlProp" Target="../ctrlProps/ctrlProp89.xml"/><Relationship Id="rId52" Type="http://schemas.openxmlformats.org/officeDocument/2006/relationships/ctrlProp" Target="../ctrlProps/ctrlProp97.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43" Type="http://schemas.openxmlformats.org/officeDocument/2006/relationships/ctrlProp" Target="../ctrlProps/ctrlProp88.xml"/><Relationship Id="rId48" Type="http://schemas.openxmlformats.org/officeDocument/2006/relationships/ctrlProp" Target="../ctrlProps/ctrlProp93.xml"/><Relationship Id="rId8" Type="http://schemas.openxmlformats.org/officeDocument/2006/relationships/ctrlProp" Target="../ctrlProps/ctrlProp53.xml"/><Relationship Id="rId51" Type="http://schemas.openxmlformats.org/officeDocument/2006/relationships/ctrlProp" Target="../ctrlProps/ctrlProp96.xml"/><Relationship Id="rId3" Type="http://schemas.openxmlformats.org/officeDocument/2006/relationships/vmlDrawing" Target="../drawings/vmlDrawing7.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 Id="rId46" Type="http://schemas.openxmlformats.org/officeDocument/2006/relationships/ctrlProp" Target="../ctrlProps/ctrlProp91.xml"/><Relationship Id="rId20" Type="http://schemas.openxmlformats.org/officeDocument/2006/relationships/ctrlProp" Target="../ctrlProps/ctrlProp65.xml"/><Relationship Id="rId41" Type="http://schemas.openxmlformats.org/officeDocument/2006/relationships/ctrlProp" Target="../ctrlProps/ctrlProp86.xml"/><Relationship Id="rId1" Type="http://schemas.openxmlformats.org/officeDocument/2006/relationships/printerSettings" Target="../printerSettings/printerSettings16.bin"/><Relationship Id="rId6" Type="http://schemas.openxmlformats.org/officeDocument/2006/relationships/ctrlProp" Target="../ctrlProps/ctrlProp51.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49" Type="http://schemas.openxmlformats.org/officeDocument/2006/relationships/ctrlProp" Target="../ctrlProps/ctrlProp94.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102.xml"/><Relationship Id="rId2" Type="http://schemas.openxmlformats.org/officeDocument/2006/relationships/drawing" Target="../drawings/drawing8.xml"/><Relationship Id="rId1" Type="http://schemas.openxmlformats.org/officeDocument/2006/relationships/printerSettings" Target="../printerSettings/printerSettings19.bin"/><Relationship Id="rId6" Type="http://schemas.openxmlformats.org/officeDocument/2006/relationships/ctrlProp" Target="../ctrlProps/ctrlProp101.xml"/><Relationship Id="rId5" Type="http://schemas.openxmlformats.org/officeDocument/2006/relationships/ctrlProp" Target="../ctrlProps/ctrlProp100.xml"/><Relationship Id="rId4" Type="http://schemas.openxmlformats.org/officeDocument/2006/relationships/ctrlProp" Target="../ctrlProps/ctrlProp99.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M49"/>
  <sheetViews>
    <sheetView showGridLines="0" showZeros="0" tabSelected="1" view="pageBreakPreview" zoomScale="85" zoomScaleNormal="100" zoomScaleSheetLayoutView="85" workbookViewId="0">
      <selection activeCell="F19" sqref="F19"/>
    </sheetView>
  </sheetViews>
  <sheetFormatPr defaultRowHeight="13.5"/>
  <cols>
    <col min="1" max="1" width="6.625" customWidth="1"/>
    <col min="2" max="6" width="10.125" customWidth="1"/>
    <col min="7" max="7" width="8.125" customWidth="1"/>
    <col min="8" max="8" width="13.375" customWidth="1"/>
    <col min="9" max="9" width="6.625" customWidth="1"/>
  </cols>
  <sheetData>
    <row r="1" spans="1:13" ht="14.25" customHeight="1">
      <c r="A1" s="131"/>
      <c r="B1" s="131"/>
      <c r="C1" s="131"/>
      <c r="D1" s="131"/>
      <c r="E1" s="131"/>
      <c r="F1" s="131"/>
      <c r="G1" s="131"/>
      <c r="H1" s="131"/>
      <c r="I1" s="131"/>
    </row>
    <row r="2" spans="1:13" ht="14.25" customHeight="1" thickBot="1">
      <c r="A2" s="131"/>
      <c r="B2" s="131"/>
      <c r="C2" s="131"/>
      <c r="D2" s="131"/>
      <c r="E2" s="131"/>
      <c r="F2" s="131"/>
      <c r="G2" s="110" t="s">
        <v>0</v>
      </c>
      <c r="H2" s="495">
        <v>45748</v>
      </c>
      <c r="I2" s="495"/>
    </row>
    <row r="3" spans="1:13" ht="14.25" customHeight="1" thickBot="1">
      <c r="A3" s="131"/>
      <c r="B3" s="386"/>
      <c r="C3" s="386"/>
      <c r="D3" s="386"/>
      <c r="E3" s="131"/>
      <c r="F3" s="131"/>
    </row>
    <row r="4" spans="1:13" ht="14.25" customHeight="1" thickBot="1">
      <c r="A4" s="131"/>
      <c r="B4" s="131"/>
      <c r="C4" s="387"/>
      <c r="D4" s="131"/>
      <c r="E4" s="131"/>
      <c r="F4" s="131"/>
      <c r="G4" s="131"/>
      <c r="H4" s="131"/>
      <c r="I4" s="131"/>
    </row>
    <row r="5" spans="1:13" ht="14.25" customHeight="1" thickBot="1">
      <c r="A5" s="131"/>
      <c r="B5" s="387"/>
      <c r="C5" s="131"/>
      <c r="D5" s="387"/>
      <c r="E5" s="131"/>
      <c r="F5" s="131"/>
      <c r="G5" s="131"/>
      <c r="H5" s="131"/>
      <c r="I5" s="131"/>
      <c r="J5" s="494" t="s">
        <v>1</v>
      </c>
      <c r="K5" s="494"/>
      <c r="L5" s="494"/>
      <c r="M5" s="494"/>
    </row>
    <row r="6" spans="1:13" ht="9" customHeight="1" thickBot="1">
      <c r="A6" s="131"/>
      <c r="B6" s="131"/>
      <c r="C6" s="388"/>
      <c r="D6" s="387"/>
      <c r="E6" s="386"/>
      <c r="F6" s="386"/>
      <c r="G6" s="131"/>
      <c r="H6" s="131"/>
      <c r="I6" s="131"/>
    </row>
    <row r="7" spans="1:13" ht="14.25" customHeight="1">
      <c r="A7" s="131"/>
      <c r="B7" s="389"/>
      <c r="C7" s="389"/>
      <c r="D7" s="390"/>
      <c r="E7" s="390"/>
      <c r="F7" s="390"/>
      <c r="G7" s="389"/>
      <c r="H7" s="389"/>
      <c r="I7" s="131"/>
    </row>
    <row r="8" spans="1:13" ht="14.25" customHeight="1">
      <c r="A8" s="131"/>
      <c r="B8" s="391"/>
      <c r="C8" s="391"/>
      <c r="D8" s="111"/>
      <c r="E8" s="111"/>
      <c r="F8" s="111"/>
      <c r="G8" s="111"/>
      <c r="H8" s="111"/>
      <c r="I8" s="107"/>
    </row>
    <row r="9" spans="1:13" ht="14.25" customHeight="1">
      <c r="A9" s="131"/>
      <c r="B9" s="391"/>
      <c r="C9" s="391"/>
      <c r="D9" s="111"/>
      <c r="E9" s="111"/>
      <c r="F9" s="111"/>
      <c r="G9" s="111"/>
      <c r="H9" s="111"/>
      <c r="I9" s="107"/>
    </row>
    <row r="10" spans="1:13" ht="14.25" customHeight="1">
      <c r="A10" s="131"/>
      <c r="B10" s="391"/>
      <c r="C10" s="391"/>
      <c r="D10" s="111"/>
      <c r="E10" s="111"/>
      <c r="F10" s="111"/>
      <c r="G10" s="111"/>
      <c r="H10" s="111"/>
      <c r="I10" s="107"/>
    </row>
    <row r="11" spans="1:13" ht="14.25" customHeight="1">
      <c r="A11" s="131"/>
      <c r="B11" s="391"/>
      <c r="C11" s="391"/>
      <c r="D11" s="111"/>
      <c r="E11" s="111"/>
      <c r="F11" s="111"/>
      <c r="G11" s="111"/>
      <c r="H11" s="111"/>
      <c r="I11" s="131"/>
    </row>
    <row r="12" spans="1:13" ht="14.25" customHeight="1">
      <c r="A12" s="131"/>
      <c r="B12" s="391"/>
      <c r="C12" s="391"/>
      <c r="D12" s="111"/>
      <c r="E12" s="111"/>
      <c r="F12" s="111"/>
      <c r="G12" s="111"/>
      <c r="H12" s="111"/>
      <c r="I12" s="131"/>
    </row>
    <row r="13" spans="1:13" ht="14.25" customHeight="1">
      <c r="A13" s="131"/>
      <c r="B13" s="391"/>
      <c r="C13" s="391"/>
      <c r="D13" s="111"/>
      <c r="E13" s="111"/>
      <c r="F13" s="111"/>
      <c r="G13" s="111"/>
      <c r="H13" s="111"/>
      <c r="I13" s="131"/>
    </row>
    <row r="14" spans="1:13" ht="14.25" customHeight="1">
      <c r="A14" s="131"/>
      <c r="B14" s="391"/>
      <c r="C14" s="391"/>
      <c r="D14" s="111"/>
      <c r="E14" s="111"/>
      <c r="F14" s="111"/>
      <c r="G14" s="111"/>
      <c r="H14" s="111"/>
      <c r="I14" s="131"/>
    </row>
    <row r="15" spans="1:13" ht="14.25" customHeight="1">
      <c r="A15" s="131"/>
      <c r="B15" s="391"/>
      <c r="C15" s="391"/>
      <c r="D15" s="111"/>
      <c r="E15" s="111"/>
      <c r="F15" s="111"/>
      <c r="G15" s="111"/>
      <c r="H15" s="111"/>
      <c r="I15" s="131"/>
    </row>
    <row r="16" spans="1:13" ht="14.25" customHeight="1">
      <c r="A16" s="108"/>
      <c r="B16" s="391"/>
      <c r="C16" s="391"/>
      <c r="D16" s="111"/>
      <c r="E16" s="111"/>
      <c r="F16" s="111"/>
      <c r="G16" s="111"/>
      <c r="H16" s="111"/>
      <c r="I16" s="109"/>
    </row>
    <row r="17" spans="1:9" ht="14.25" customHeight="1">
      <c r="A17" s="108"/>
      <c r="B17" s="493"/>
      <c r="C17" s="493"/>
      <c r="D17" s="493"/>
      <c r="E17" s="493"/>
      <c r="F17" s="493"/>
      <c r="G17" s="493"/>
      <c r="H17" s="493"/>
      <c r="I17" s="108"/>
    </row>
    <row r="18" spans="1:9" ht="14.25" customHeight="1">
      <c r="A18" s="108"/>
      <c r="B18" s="493" t="s">
        <v>2</v>
      </c>
      <c r="C18" s="493"/>
      <c r="D18" s="493"/>
      <c r="E18" s="493"/>
      <c r="F18" s="493"/>
      <c r="G18" s="493"/>
      <c r="H18" s="493"/>
      <c r="I18" s="108"/>
    </row>
    <row r="19" spans="1:9" ht="14.25" customHeight="1">
      <c r="A19" s="108"/>
      <c r="B19" s="391"/>
      <c r="C19" s="391"/>
      <c r="D19" s="111"/>
      <c r="E19" s="111"/>
      <c r="F19" s="111"/>
      <c r="G19" s="111"/>
      <c r="H19" s="111"/>
      <c r="I19" s="108"/>
    </row>
    <row r="20" spans="1:9" ht="14.25" customHeight="1">
      <c r="A20" s="108"/>
      <c r="B20" s="493" t="s">
        <v>3</v>
      </c>
      <c r="C20" s="493"/>
      <c r="D20" s="493"/>
      <c r="E20" s="493"/>
      <c r="F20" s="493"/>
      <c r="G20" s="493"/>
      <c r="H20" s="493"/>
      <c r="I20" s="108"/>
    </row>
    <row r="21" spans="1:9" ht="14.25" customHeight="1">
      <c r="A21" s="108"/>
      <c r="B21" s="493"/>
      <c r="C21" s="493"/>
      <c r="D21" s="493"/>
      <c r="E21" s="493"/>
      <c r="F21" s="493"/>
      <c r="G21" s="493"/>
      <c r="H21" s="493"/>
      <c r="I21" s="108"/>
    </row>
    <row r="22" spans="1:9" ht="14.25" customHeight="1">
      <c r="A22" s="108"/>
      <c r="B22" s="493" t="s">
        <v>4</v>
      </c>
      <c r="C22" s="493"/>
      <c r="D22" s="493"/>
      <c r="E22" s="493"/>
      <c r="F22" s="493"/>
      <c r="G22" s="493"/>
      <c r="H22" s="493"/>
      <c r="I22" s="108"/>
    </row>
    <row r="23" spans="1:9" ht="14.25" customHeight="1">
      <c r="A23" s="108"/>
      <c r="B23" s="493"/>
      <c r="C23" s="493"/>
      <c r="D23" s="493"/>
      <c r="E23" s="493"/>
      <c r="F23" s="493"/>
      <c r="G23" s="493"/>
      <c r="H23" s="493"/>
      <c r="I23" s="108"/>
    </row>
    <row r="24" spans="1:9" ht="14.25" customHeight="1">
      <c r="A24" s="108"/>
      <c r="B24" s="493" t="s">
        <v>5</v>
      </c>
      <c r="C24" s="493"/>
      <c r="D24" s="493"/>
      <c r="E24" s="493"/>
      <c r="F24" s="493"/>
      <c r="G24" s="493"/>
      <c r="H24" s="493"/>
      <c r="I24" s="108"/>
    </row>
    <row r="25" spans="1:9" ht="14.25" customHeight="1">
      <c r="A25" s="108"/>
      <c r="B25" s="493"/>
      <c r="C25" s="493"/>
      <c r="D25" s="493"/>
      <c r="E25" s="493"/>
      <c r="F25" s="493"/>
      <c r="G25" s="493"/>
      <c r="H25" s="493"/>
      <c r="I25" s="108"/>
    </row>
    <row r="26" spans="1:9" ht="14.25" customHeight="1">
      <c r="A26" s="108"/>
      <c r="B26" s="493" t="s">
        <v>6</v>
      </c>
      <c r="C26" s="493"/>
      <c r="D26" s="493"/>
      <c r="E26" s="493"/>
      <c r="F26" s="493"/>
      <c r="G26" s="493"/>
      <c r="H26" s="493"/>
      <c r="I26" s="108"/>
    </row>
    <row r="27" spans="1:9" ht="14.25" customHeight="1">
      <c r="A27" s="108"/>
      <c r="B27" s="493"/>
      <c r="C27" s="493"/>
      <c r="D27" s="493"/>
      <c r="E27" s="493"/>
      <c r="F27" s="493"/>
      <c r="G27" s="493"/>
      <c r="H27" s="493"/>
      <c r="I27" s="108"/>
    </row>
    <row r="28" spans="1:9" ht="14.25" customHeight="1">
      <c r="A28" s="108"/>
      <c r="B28" s="493" t="s">
        <v>7</v>
      </c>
      <c r="C28" s="493"/>
      <c r="D28" s="493"/>
      <c r="E28" s="493"/>
      <c r="F28" s="493"/>
      <c r="G28" s="493"/>
      <c r="H28" s="493"/>
      <c r="I28" s="108"/>
    </row>
    <row r="29" spans="1:9" ht="14.25" customHeight="1">
      <c r="A29" s="108"/>
      <c r="B29" s="391"/>
      <c r="C29" s="391"/>
      <c r="D29" s="111"/>
      <c r="E29" s="111"/>
      <c r="F29" s="111"/>
      <c r="G29" s="111"/>
      <c r="H29" s="111"/>
      <c r="I29" s="108"/>
    </row>
    <row r="30" spans="1:9" ht="14.25" customHeight="1">
      <c r="A30" s="108"/>
      <c r="B30" s="391"/>
      <c r="C30" s="391"/>
      <c r="D30" s="111"/>
      <c r="E30" s="111"/>
      <c r="F30" s="111"/>
      <c r="G30" s="111"/>
      <c r="H30" s="111"/>
      <c r="I30" s="108"/>
    </row>
    <row r="31" spans="1:9" ht="14.25" customHeight="1">
      <c r="A31" s="108"/>
      <c r="B31" s="391"/>
      <c r="C31" s="391"/>
      <c r="D31" s="111"/>
      <c r="E31" s="111"/>
      <c r="F31" s="111"/>
      <c r="G31" s="111"/>
      <c r="H31" s="111"/>
      <c r="I31" s="108"/>
    </row>
    <row r="32" spans="1:9" ht="14.25" customHeight="1">
      <c r="A32" s="131"/>
      <c r="B32" s="493"/>
      <c r="C32" s="493"/>
      <c r="D32" s="493"/>
      <c r="E32" s="493"/>
      <c r="F32" s="493"/>
      <c r="G32" s="493"/>
      <c r="H32" s="493"/>
      <c r="I32" s="131"/>
    </row>
    <row r="33" spans="1:9" ht="14.25" customHeight="1">
      <c r="A33" s="131"/>
      <c r="B33" s="391"/>
      <c r="C33" s="391"/>
      <c r="D33" s="111"/>
      <c r="E33" s="111"/>
      <c r="F33" s="111"/>
      <c r="G33" s="111"/>
      <c r="H33" s="111"/>
      <c r="I33" s="131"/>
    </row>
    <row r="34" spans="1:9" ht="14.25" customHeight="1">
      <c r="A34" s="131"/>
      <c r="B34" s="391"/>
      <c r="C34" s="391"/>
      <c r="D34" s="111"/>
      <c r="E34" s="111"/>
      <c r="F34" s="111"/>
      <c r="G34" s="111"/>
      <c r="H34" s="111"/>
      <c r="I34" s="131"/>
    </row>
    <row r="35" spans="1:9" ht="14.25" customHeight="1">
      <c r="A35" s="131"/>
      <c r="B35" s="391"/>
      <c r="C35" s="391"/>
      <c r="D35" s="111"/>
      <c r="E35" s="111"/>
      <c r="F35" s="111"/>
      <c r="G35" s="111"/>
      <c r="H35" s="111"/>
      <c r="I35" s="131"/>
    </row>
    <row r="36" spans="1:9" ht="14.25" customHeight="1">
      <c r="A36" s="131"/>
      <c r="B36" s="391"/>
      <c r="C36" s="391"/>
      <c r="D36" s="111"/>
      <c r="E36" s="111"/>
      <c r="F36" s="111"/>
      <c r="G36" s="111"/>
      <c r="H36" s="111"/>
      <c r="I36" s="131"/>
    </row>
    <row r="37" spans="1:9" ht="14.25" customHeight="1">
      <c r="A37" s="131"/>
      <c r="B37" s="391"/>
      <c r="C37" s="391"/>
      <c r="D37" s="111"/>
      <c r="E37" s="111"/>
      <c r="F37" s="111"/>
      <c r="G37" s="111"/>
      <c r="H37" s="111"/>
      <c r="I37" s="131"/>
    </row>
    <row r="38" spans="1:9" ht="14.25" customHeight="1">
      <c r="A38" s="131"/>
      <c r="B38" s="391"/>
      <c r="C38" s="391"/>
      <c r="D38" s="111"/>
      <c r="E38" s="111"/>
      <c r="F38" s="111"/>
      <c r="G38" s="111"/>
      <c r="H38" s="111"/>
      <c r="I38" s="131"/>
    </row>
    <row r="39" spans="1:9" ht="14.25" customHeight="1">
      <c r="A39" s="131"/>
      <c r="B39" s="391"/>
      <c r="C39" s="391"/>
      <c r="D39" s="111"/>
      <c r="E39" s="111"/>
      <c r="F39" s="111"/>
      <c r="G39" s="111"/>
      <c r="H39" s="111"/>
      <c r="I39" s="131"/>
    </row>
    <row r="40" spans="1:9" ht="14.25" customHeight="1">
      <c r="A40" s="131"/>
      <c r="B40" s="391"/>
      <c r="C40" s="391"/>
      <c r="D40" s="111"/>
      <c r="E40" s="111"/>
      <c r="F40" s="111"/>
      <c r="G40" s="111"/>
      <c r="H40" s="111"/>
      <c r="I40" s="131"/>
    </row>
    <row r="41" spans="1:9" ht="14.25" customHeight="1">
      <c r="A41" s="131"/>
      <c r="B41" s="391"/>
      <c r="C41" s="391"/>
      <c r="D41" s="111"/>
      <c r="E41" s="111"/>
      <c r="F41" s="111"/>
      <c r="G41" s="111"/>
      <c r="H41" s="111"/>
      <c r="I41" s="131"/>
    </row>
    <row r="42" spans="1:9" ht="14.25" customHeight="1">
      <c r="A42" s="131"/>
      <c r="B42" s="391"/>
      <c r="C42" s="391"/>
      <c r="D42" s="111"/>
      <c r="E42" s="111"/>
      <c r="F42" s="111"/>
      <c r="G42" s="111"/>
      <c r="H42" s="111"/>
      <c r="I42" s="131"/>
    </row>
    <row r="43" spans="1:9" ht="14.25" customHeight="1">
      <c r="A43" s="131"/>
      <c r="B43" s="391"/>
      <c r="C43" s="391"/>
      <c r="D43" s="111"/>
      <c r="E43" s="111"/>
      <c r="F43" s="111"/>
      <c r="G43" s="111"/>
      <c r="H43" s="111"/>
      <c r="I43" s="131"/>
    </row>
    <row r="44" spans="1:9" ht="14.25" customHeight="1">
      <c r="A44" s="131"/>
      <c r="B44" s="391"/>
      <c r="C44" s="391"/>
      <c r="D44" s="111"/>
      <c r="E44" s="111"/>
      <c r="F44" s="111"/>
      <c r="G44" s="111"/>
      <c r="H44" s="111"/>
      <c r="I44" s="131"/>
    </row>
    <row r="45" spans="1:9" ht="14.25" customHeight="1">
      <c r="A45" s="131"/>
      <c r="B45" s="391"/>
      <c r="C45" s="391"/>
      <c r="D45" s="111"/>
      <c r="E45" s="111"/>
      <c r="F45" s="111"/>
      <c r="G45" s="111"/>
      <c r="H45" s="111"/>
      <c r="I45" s="131"/>
    </row>
    <row r="46" spans="1:9" ht="14.25" customHeight="1">
      <c r="A46" s="131"/>
      <c r="B46" s="391"/>
      <c r="C46" s="391"/>
      <c r="D46" s="111"/>
      <c r="E46" s="111"/>
      <c r="F46" s="111"/>
      <c r="G46" s="111"/>
      <c r="H46" s="111"/>
      <c r="I46" s="131"/>
    </row>
    <row r="47" spans="1:9" ht="14.25" customHeight="1">
      <c r="A47" s="131"/>
      <c r="B47" s="391"/>
      <c r="C47" s="391"/>
      <c r="D47" s="111"/>
      <c r="E47" s="111"/>
      <c r="F47" s="111"/>
      <c r="G47" s="111"/>
      <c r="H47" s="111"/>
      <c r="I47" s="131"/>
    </row>
    <row r="48" spans="1:9" ht="14.25" customHeight="1">
      <c r="A48" s="131"/>
      <c r="B48" s="391"/>
      <c r="C48" s="391"/>
      <c r="D48" s="111"/>
      <c r="E48" s="111"/>
      <c r="F48" s="111"/>
      <c r="G48" s="111"/>
      <c r="H48" s="111"/>
      <c r="I48" s="131"/>
    </row>
    <row r="49" spans="1:9" ht="14.25" customHeight="1">
      <c r="A49" s="131"/>
      <c r="B49" s="391"/>
      <c r="C49" s="391"/>
      <c r="D49" s="111"/>
      <c r="E49" s="111"/>
      <c r="F49" s="111"/>
      <c r="G49" s="111"/>
      <c r="H49" s="111"/>
      <c r="I49" s="131"/>
    </row>
  </sheetData>
  <mergeCells count="14">
    <mergeCell ref="B26:H26"/>
    <mergeCell ref="B28:H28"/>
    <mergeCell ref="B32:H32"/>
    <mergeCell ref="J5:M5"/>
    <mergeCell ref="H2:I2"/>
    <mergeCell ref="B17:H17"/>
    <mergeCell ref="B18:H18"/>
    <mergeCell ref="B27:H27"/>
    <mergeCell ref="B20:H20"/>
    <mergeCell ref="B21:H21"/>
    <mergeCell ref="B22:H22"/>
    <mergeCell ref="B23:H23"/>
    <mergeCell ref="B24:H24"/>
    <mergeCell ref="B25:H25"/>
  </mergeCells>
  <phoneticPr fontId="3"/>
  <hyperlinks>
    <hyperlink ref="J5:M5" location="'提出書類一覧（工事）'!A1" display="一覧に戻る" xr:uid="{00000000-0004-0000-0000-000000000000}"/>
  </hyperlinks>
  <pageMargins left="0.46" right="0.25" top="0.75" bottom="0.75" header="0.3" footer="0.3"/>
  <pageSetup paperSize="9" scale="11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0"/>
    <pageSetUpPr fitToPage="1"/>
  </sheetPr>
  <dimension ref="B1:P43"/>
  <sheetViews>
    <sheetView view="pageBreakPreview" zoomScaleNormal="100" zoomScaleSheetLayoutView="100" workbookViewId="0">
      <selection activeCell="I18" sqref="I18"/>
    </sheetView>
  </sheetViews>
  <sheetFormatPr defaultColWidth="9" defaultRowHeight="13.5"/>
  <cols>
    <col min="1" max="1" width="1.625" customWidth="1"/>
    <col min="2" max="2" width="27.625" style="117" customWidth="1"/>
    <col min="3" max="3" width="9" customWidth="1"/>
    <col min="4" max="4" width="5.25" customWidth="1"/>
    <col min="5" max="5" width="6.625" customWidth="1"/>
    <col min="6" max="6" width="4.875" customWidth="1"/>
    <col min="7" max="7" width="6.625" customWidth="1"/>
    <col min="8" max="8" width="3.375" customWidth="1"/>
    <col min="9" max="9" width="2.625" customWidth="1"/>
    <col min="10" max="10" width="27.625" customWidth="1"/>
    <col min="11" max="11" width="8.25" customWidth="1"/>
    <col min="13" max="14" width="9" customWidth="1"/>
    <col min="15" max="15" width="1.625" customWidth="1"/>
    <col min="16" max="16" width="13.625" bestFit="1" customWidth="1"/>
  </cols>
  <sheetData>
    <row r="1" spans="2:16" ht="25.5" customHeight="1">
      <c r="B1" s="116" t="s">
        <v>8</v>
      </c>
    </row>
    <row r="2" spans="2:16" ht="20.100000000000001" customHeight="1" thickBot="1"/>
    <row r="3" spans="2:16" ht="20.100000000000001" customHeight="1">
      <c r="B3" s="118" t="s">
        <v>9</v>
      </c>
      <c r="C3" s="496"/>
      <c r="D3" s="497"/>
      <c r="E3" s="497"/>
      <c r="F3" s="497"/>
      <c r="G3" s="497"/>
      <c r="H3" s="498"/>
    </row>
    <row r="4" spans="2:16" ht="20.100000000000001" customHeight="1">
      <c r="B4" s="119" t="s">
        <v>10</v>
      </c>
      <c r="C4" s="449" t="s">
        <v>11</v>
      </c>
      <c r="D4" s="500"/>
      <c r="E4" s="500"/>
      <c r="F4" s="500"/>
      <c r="G4" s="500"/>
      <c r="H4" s="451" t="s">
        <v>12</v>
      </c>
    </row>
    <row r="5" spans="2:16" ht="20.100000000000001" customHeight="1">
      <c r="B5" s="120" t="s">
        <v>13</v>
      </c>
      <c r="C5" s="499"/>
      <c r="D5" s="500"/>
      <c r="E5" s="500"/>
      <c r="F5" s="500"/>
      <c r="G5" s="500"/>
      <c r="H5" s="501"/>
    </row>
    <row r="6" spans="2:16" ht="20.100000000000001" customHeight="1">
      <c r="B6" s="119" t="s">
        <v>14</v>
      </c>
      <c r="C6" s="499"/>
      <c r="D6" s="500"/>
      <c r="E6" s="500"/>
      <c r="F6" s="500"/>
      <c r="G6" s="500"/>
      <c r="H6" s="501"/>
      <c r="I6" s="504" t="s">
        <v>541</v>
      </c>
      <c r="J6" s="504"/>
      <c r="K6" s="504"/>
      <c r="L6" s="504"/>
    </row>
    <row r="7" spans="2:16" ht="20.100000000000001" customHeight="1">
      <c r="B7" s="120" t="s">
        <v>15</v>
      </c>
      <c r="C7" s="499"/>
      <c r="D7" s="500"/>
      <c r="E7" s="500"/>
      <c r="F7" s="500"/>
      <c r="G7" s="500"/>
      <c r="H7" s="501"/>
      <c r="I7" s="504"/>
      <c r="J7" s="504"/>
      <c r="K7" s="504"/>
      <c r="L7" s="504"/>
    </row>
    <row r="8" spans="2:16" ht="20.100000000000001" customHeight="1">
      <c r="B8" s="119" t="s">
        <v>16</v>
      </c>
      <c r="C8" s="499"/>
      <c r="D8" s="500"/>
      <c r="E8" s="500"/>
      <c r="F8" s="500"/>
      <c r="G8" s="500"/>
      <c r="H8" s="501"/>
    </row>
    <row r="9" spans="2:16" ht="20.100000000000001" customHeight="1">
      <c r="B9" s="119" t="s">
        <v>17</v>
      </c>
      <c r="C9" s="452"/>
      <c r="D9" s="453" t="s">
        <v>18</v>
      </c>
      <c r="E9" s="450"/>
      <c r="F9" s="453" t="s">
        <v>19</v>
      </c>
      <c r="G9" s="450"/>
      <c r="H9" s="454" t="s">
        <v>20</v>
      </c>
      <c r="I9" s="368" t="s">
        <v>21</v>
      </c>
    </row>
    <row r="10" spans="2:16" ht="20.100000000000001" customHeight="1">
      <c r="B10" s="119" t="s">
        <v>557</v>
      </c>
      <c r="C10" s="452"/>
      <c r="D10" s="453" t="s">
        <v>18</v>
      </c>
      <c r="E10" s="450"/>
      <c r="F10" s="453" t="s">
        <v>19</v>
      </c>
      <c r="G10" s="450"/>
      <c r="H10" s="454" t="s">
        <v>20</v>
      </c>
      <c r="I10" t="s">
        <v>540</v>
      </c>
    </row>
    <row r="11" spans="2:16" ht="20.100000000000001" customHeight="1">
      <c r="B11" s="119" t="s">
        <v>22</v>
      </c>
      <c r="C11" s="452"/>
      <c r="D11" s="453" t="s">
        <v>18</v>
      </c>
      <c r="E11" s="450"/>
      <c r="F11" s="453" t="s">
        <v>19</v>
      </c>
      <c r="G11" s="450"/>
      <c r="H11" s="454" t="s">
        <v>20</v>
      </c>
    </row>
    <row r="12" spans="2:16" ht="20.100000000000001" customHeight="1">
      <c r="B12" s="121" t="s">
        <v>23</v>
      </c>
      <c r="C12" s="392"/>
      <c r="D12" s="455" t="s">
        <v>18</v>
      </c>
      <c r="E12" s="456"/>
      <c r="F12" s="455" t="s">
        <v>19</v>
      </c>
      <c r="G12" s="456"/>
      <c r="H12" s="393" t="s">
        <v>20</v>
      </c>
    </row>
    <row r="13" spans="2:16" ht="20.100000000000001" customHeight="1">
      <c r="B13" s="119" t="s">
        <v>24</v>
      </c>
      <c r="C13" s="508"/>
      <c r="D13" s="509"/>
      <c r="E13" s="509"/>
      <c r="F13" s="509"/>
      <c r="G13" s="509"/>
      <c r="H13" s="510"/>
      <c r="I13" t="s">
        <v>542</v>
      </c>
    </row>
    <row r="14" spans="2:16" ht="20.100000000000001" customHeight="1">
      <c r="B14" s="119" t="s">
        <v>25</v>
      </c>
      <c r="C14" s="511"/>
      <c r="D14" s="512"/>
      <c r="E14" s="512"/>
      <c r="F14" s="512"/>
      <c r="G14" s="512"/>
      <c r="H14" s="513"/>
      <c r="I14" t="s">
        <v>543</v>
      </c>
      <c r="P14" s="262">
        <f>IF(変更後契約金額&gt;0,変更後契約金額,当初契約金額)</f>
        <v>0</v>
      </c>
    </row>
    <row r="15" spans="2:16" ht="20.100000000000001" customHeight="1">
      <c r="B15" s="120" t="s">
        <v>26</v>
      </c>
      <c r="C15" s="514"/>
      <c r="D15" s="515"/>
      <c r="E15" s="515"/>
      <c r="F15" s="515"/>
      <c r="G15" s="515"/>
      <c r="H15" s="516"/>
      <c r="I15" t="s">
        <v>544</v>
      </c>
    </row>
    <row r="16" spans="2:16" ht="20.100000000000001" customHeight="1">
      <c r="B16" s="119" t="s">
        <v>27</v>
      </c>
      <c r="C16" s="517"/>
      <c r="D16" s="518"/>
      <c r="E16" s="518"/>
      <c r="F16" s="518"/>
      <c r="G16" s="518"/>
      <c r="H16" s="519"/>
      <c r="I16" t="s">
        <v>545</v>
      </c>
    </row>
    <row r="17" spans="2:16" ht="20.100000000000001" customHeight="1" thickBot="1">
      <c r="B17" s="122" t="s">
        <v>28</v>
      </c>
      <c r="C17" s="505"/>
      <c r="D17" s="506"/>
      <c r="E17" s="506"/>
      <c r="F17" s="506"/>
      <c r="G17" s="506"/>
      <c r="H17" s="507"/>
      <c r="I17" t="s">
        <v>560</v>
      </c>
    </row>
    <row r="18" spans="2:16" ht="20.100000000000001" customHeight="1" thickBot="1">
      <c r="B18" s="131"/>
      <c r="C18" s="131"/>
      <c r="D18" s="131"/>
      <c r="E18" s="131"/>
      <c r="F18" s="131"/>
      <c r="G18" s="131"/>
      <c r="H18" s="131"/>
    </row>
    <row r="19" spans="2:16" ht="20.100000000000001" customHeight="1">
      <c r="B19" s="204" t="s">
        <v>29</v>
      </c>
      <c r="C19" s="100">
        <v>3</v>
      </c>
      <c r="D19" s="131"/>
      <c r="E19" s="131"/>
      <c r="F19" s="131"/>
      <c r="G19" s="131"/>
      <c r="H19" s="131"/>
    </row>
    <row r="20" spans="2:16" ht="20.100000000000001" customHeight="1">
      <c r="B20" s="205" t="s">
        <v>30</v>
      </c>
      <c r="C20" s="101"/>
      <c r="D20" s="123"/>
      <c r="E20" s="124" t="s">
        <v>31</v>
      </c>
      <c r="F20" s="123"/>
      <c r="G20" s="123"/>
      <c r="H20" s="123"/>
      <c r="I20" s="8"/>
    </row>
    <row r="21" spans="2:16" ht="20.100000000000001" customHeight="1" thickBot="1">
      <c r="B21" s="206" t="s">
        <v>32</v>
      </c>
      <c r="C21" s="102"/>
      <c r="D21" s="131"/>
      <c r="E21" s="131"/>
      <c r="F21" s="131"/>
      <c r="G21" s="394"/>
      <c r="H21" s="131"/>
    </row>
    <row r="22" spans="2:16" ht="20.100000000000001" customHeight="1" thickBot="1">
      <c r="B22" s="131"/>
      <c r="C22" s="131"/>
      <c r="D22" s="131"/>
      <c r="E22" s="131"/>
      <c r="F22" s="131"/>
      <c r="G22" s="131"/>
      <c r="H22" s="131"/>
    </row>
    <row r="23" spans="2:16" ht="20.100000000000001" customHeight="1" thickBot="1">
      <c r="B23" s="203" t="s">
        <v>33</v>
      </c>
      <c r="C23" s="526" t="s">
        <v>34</v>
      </c>
      <c r="D23" s="527"/>
      <c r="E23" s="527"/>
      <c r="F23" s="527"/>
      <c r="G23" s="527"/>
      <c r="H23" s="528"/>
      <c r="I23" s="182"/>
      <c r="J23" s="193"/>
      <c r="K23" s="181"/>
      <c r="L23" s="197"/>
      <c r="M23" s="197"/>
      <c r="N23" s="197"/>
    </row>
    <row r="24" spans="2:16" ht="20.100000000000001" customHeight="1" thickBot="1">
      <c r="B24" s="193"/>
      <c r="C24" s="195"/>
      <c r="D24" s="196"/>
      <c r="E24" s="196"/>
      <c r="F24" s="196"/>
      <c r="G24" s="196"/>
      <c r="H24" s="196"/>
      <c r="I24" s="192"/>
      <c r="J24" s="194"/>
      <c r="K24" s="195"/>
      <c r="L24" s="196"/>
      <c r="M24" s="196"/>
      <c r="N24" s="196"/>
      <c r="P24" s="265" t="s">
        <v>34</v>
      </c>
    </row>
    <row r="25" spans="2:16" ht="20.100000000000001" customHeight="1">
      <c r="B25" s="502" t="s">
        <v>35</v>
      </c>
      <c r="C25" s="208" t="s">
        <v>36</v>
      </c>
      <c r="D25" s="520"/>
      <c r="E25" s="521"/>
      <c r="F25" s="521"/>
      <c r="G25" s="521"/>
      <c r="H25" s="522"/>
      <c r="I25" s="192"/>
      <c r="J25" s="200"/>
      <c r="K25" s="201"/>
      <c r="L25" s="196"/>
      <c r="M25" s="196"/>
      <c r="N25" s="196"/>
      <c r="P25" s="265" t="s">
        <v>37</v>
      </c>
    </row>
    <row r="26" spans="2:16" ht="20.100000000000001" customHeight="1" thickBot="1">
      <c r="B26" s="503"/>
      <c r="C26" s="207" t="s">
        <v>38</v>
      </c>
      <c r="D26" s="523"/>
      <c r="E26" s="524"/>
      <c r="F26" s="524"/>
      <c r="G26" s="524"/>
      <c r="H26" s="525"/>
      <c r="I26" s="182"/>
      <c r="J26" s="200"/>
      <c r="K26" s="201"/>
      <c r="L26" s="196"/>
      <c r="M26" s="196"/>
      <c r="N26" s="196"/>
      <c r="P26" s="266" t="s">
        <v>39</v>
      </c>
    </row>
    <row r="27" spans="2:16" ht="20.100000000000001" customHeight="1">
      <c r="B27" s="193"/>
      <c r="C27" s="195"/>
      <c r="D27" s="196"/>
      <c r="E27" s="196"/>
      <c r="F27" s="196"/>
      <c r="G27" s="196"/>
      <c r="H27" s="196"/>
      <c r="I27" s="182"/>
      <c r="J27" s="193"/>
      <c r="K27" s="195"/>
      <c r="L27" s="196"/>
      <c r="M27" s="196"/>
      <c r="N27" s="196"/>
      <c r="P27" s="266" t="s">
        <v>40</v>
      </c>
    </row>
    <row r="28" spans="2:16" ht="20.100000000000001" customHeight="1">
      <c r="B28" s="194"/>
      <c r="C28" s="181"/>
      <c r="D28" s="196"/>
      <c r="E28" s="196"/>
      <c r="F28" s="196"/>
      <c r="G28" s="196"/>
      <c r="H28" s="196"/>
      <c r="I28" s="182"/>
      <c r="J28" s="194"/>
      <c r="K28" s="181"/>
      <c r="L28" s="196"/>
      <c r="M28" s="196"/>
      <c r="N28" s="196"/>
    </row>
    <row r="29" spans="2:16" ht="20.100000000000001" customHeight="1">
      <c r="B29" s="194"/>
      <c r="C29" s="195"/>
      <c r="D29" s="197"/>
      <c r="E29" s="197"/>
      <c r="F29" s="197"/>
      <c r="G29" s="197"/>
      <c r="H29" s="197"/>
      <c r="I29" s="182"/>
      <c r="J29" s="194"/>
      <c r="K29" s="195"/>
      <c r="L29" s="197"/>
      <c r="M29" s="197"/>
      <c r="N29" s="197"/>
    </row>
    <row r="30" spans="2:16" ht="20.100000000000001" customHeight="1">
      <c r="B30" s="194"/>
      <c r="C30" s="181"/>
      <c r="D30" s="196"/>
      <c r="E30" s="196"/>
      <c r="F30" s="196"/>
      <c r="G30" s="196"/>
      <c r="H30" s="196"/>
      <c r="I30" s="192"/>
      <c r="J30" s="194"/>
      <c r="K30" s="181"/>
      <c r="L30" s="196"/>
      <c r="M30" s="196"/>
      <c r="N30" s="196"/>
    </row>
    <row r="31" spans="2:16" ht="20.100000000000001" customHeight="1">
      <c r="B31" s="194"/>
      <c r="C31" s="195"/>
      <c r="D31" s="196"/>
      <c r="E31" s="196"/>
      <c r="F31" s="196"/>
      <c r="G31" s="196"/>
      <c r="H31" s="196"/>
      <c r="I31" s="182"/>
      <c r="J31" s="194"/>
      <c r="K31" s="195"/>
      <c r="L31" s="196"/>
      <c r="M31" s="196"/>
      <c r="N31" s="196"/>
    </row>
    <row r="32" spans="2:16" ht="20.100000000000001" customHeight="1">
      <c r="B32" s="194"/>
      <c r="C32" s="181"/>
      <c r="D32" s="196"/>
      <c r="E32" s="196"/>
      <c r="F32" s="196"/>
      <c r="G32" s="196"/>
      <c r="H32" s="196"/>
      <c r="I32" s="192"/>
      <c r="J32" s="194"/>
      <c r="K32" s="181"/>
      <c r="L32" s="196"/>
      <c r="M32" s="196"/>
      <c r="N32" s="196"/>
    </row>
    <row r="33" spans="2:14" ht="20.100000000000001" customHeight="1">
      <c r="B33" s="194"/>
      <c r="C33" s="195"/>
      <c r="D33" s="196"/>
      <c r="E33" s="196"/>
      <c r="F33" s="196"/>
      <c r="G33" s="196"/>
      <c r="H33" s="196"/>
      <c r="I33" s="182"/>
      <c r="J33" s="194"/>
      <c r="K33" s="195"/>
      <c r="L33" s="196"/>
      <c r="M33" s="196"/>
      <c r="N33" s="196"/>
    </row>
    <row r="34" spans="2:14">
      <c r="B34" s="125"/>
      <c r="C34" s="125"/>
      <c r="D34" s="125"/>
      <c r="E34" s="125"/>
      <c r="F34" s="125"/>
      <c r="G34" s="125"/>
      <c r="H34" s="125"/>
    </row>
    <row r="41" spans="2:14" hidden="1">
      <c r="B41" s="117" t="s">
        <v>41</v>
      </c>
    </row>
    <row r="42" spans="2:14" hidden="1">
      <c r="B42" s="117" t="s">
        <v>42</v>
      </c>
      <c r="C42" t="s">
        <v>43</v>
      </c>
    </row>
    <row r="43" spans="2:14" hidden="1">
      <c r="B43" s="117" t="s">
        <v>44</v>
      </c>
      <c r="C43" t="s">
        <v>45</v>
      </c>
    </row>
  </sheetData>
  <mergeCells count="16">
    <mergeCell ref="B25:B26"/>
    <mergeCell ref="I6:L7"/>
    <mergeCell ref="C17:H17"/>
    <mergeCell ref="C8:H8"/>
    <mergeCell ref="C13:H13"/>
    <mergeCell ref="C14:H14"/>
    <mergeCell ref="C15:H15"/>
    <mergeCell ref="C16:H16"/>
    <mergeCell ref="D25:H25"/>
    <mergeCell ref="D26:H26"/>
    <mergeCell ref="C23:H23"/>
    <mergeCell ref="C3:H3"/>
    <mergeCell ref="C5:H5"/>
    <mergeCell ref="C6:H6"/>
    <mergeCell ref="D4:G4"/>
    <mergeCell ref="C7:H7"/>
  </mergeCells>
  <phoneticPr fontId="3" type="Hiragana"/>
  <dataValidations count="8">
    <dataValidation imeMode="halfAlpha" allowBlank="1" showInputMessage="1" showErrorMessage="1" sqref="D4:G4 C15:C17 D17:H17" xr:uid="{00000000-0002-0000-0100-000000000000}"/>
    <dataValidation type="list" imeMode="halfAlpha" allowBlank="1" showInputMessage="1" showErrorMessage="1" sqref="E9:E12" xr:uid="{00000000-0002-0000-0100-000001000000}">
      <formula1>"1,2,3,4,5,6,7,8,9,10,11,12"</formula1>
    </dataValidation>
    <dataValidation type="list" imeMode="halfAlpha" allowBlank="1" showInputMessage="1" showErrorMessage="1" sqref="G9:G12" xr:uid="{00000000-0002-0000-0100-000002000000}">
      <formula1>"1,2,3,4,5,6,7,8,9,10,11,12,13,14,15,16,17,18,19,20,21,22,23,24,25,26,27,28,29,30,31"</formula1>
    </dataValidation>
    <dataValidation imeMode="hiragana" allowBlank="1" showInputMessage="1" showErrorMessage="1" sqref="C8:H8 C3:H3 C13:H13 C5:H6 L31:M31 L33:M33 D26:G26 L26:M28" xr:uid="{00000000-0002-0000-0100-000003000000}"/>
    <dataValidation type="list" imeMode="halfAlpha" allowBlank="1" showInputMessage="1" showErrorMessage="1" sqref="C9:C12" xr:uid="{00000000-0002-0000-0100-000004000000}">
      <formula1>"2021,2022,2023,2024,2025,2026,2027,2028,2029,2030"</formula1>
    </dataValidation>
    <dataValidation type="list" imeMode="hiragana" allowBlank="1" showInputMessage="1" showErrorMessage="1" sqref="C7:H7" xr:uid="{00000000-0002-0000-0100-000005000000}">
      <formula1>"代表取締役,取締役,代表取締役　社長"</formula1>
    </dataValidation>
    <dataValidation type="custom" imeMode="hiragana" allowBlank="1" showInputMessage="1" showErrorMessage="1" errorTitle="ひらがなのみ" error="ひらがなのみを入力してください。" sqref="L30:M30 D25:G25 L32:M32 L24:M25" xr:uid="{00000000-0002-0000-0100-000006000000}">
      <formula1>AND(D24=PHONETIC(D24),LEN(D24)*2=LENB(D24))</formula1>
    </dataValidation>
    <dataValidation type="list" allowBlank="1" showInputMessage="1" showErrorMessage="1" sqref="C23:H23" xr:uid="{00000000-0002-0000-0100-000007000000}">
      <formula1>$P$23:$P$27</formula1>
    </dataValidation>
  </dataValidations>
  <pageMargins left="0.74803149606299213" right="0.74803149606299213" top="0.98425196850393704" bottom="0.98425196850393704" header="0.51181102362204722" footer="0.51181102362204722"/>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2635" r:id="rId4" name="工事ボタン">
              <controlPr locked="0" defaultSize="0" autoFill="0" autoLine="0" autoPict="0">
                <anchor moveWithCells="1">
                  <from>
                    <xdr:col>2</xdr:col>
                    <xdr:colOff>200025</xdr:colOff>
                    <xdr:row>18</xdr:row>
                    <xdr:rowOff>0</xdr:rowOff>
                  </from>
                  <to>
                    <xdr:col>2</xdr:col>
                    <xdr:colOff>628650</xdr:colOff>
                    <xdr:row>18</xdr:row>
                    <xdr:rowOff>180975</xdr:rowOff>
                  </to>
                </anchor>
              </controlPr>
            </control>
          </mc:Choice>
        </mc:AlternateContent>
        <mc:AlternateContent xmlns:mc="http://schemas.openxmlformats.org/markup-compatibility/2006">
          <mc:Choice Requires="x14">
            <control shapeId="192636" r:id="rId5" name="修繕ボタン">
              <controlPr locked="0" defaultSize="0" autoFill="0" autoLine="0" autoPict="0">
                <anchor moveWithCells="1">
                  <from>
                    <xdr:col>2</xdr:col>
                    <xdr:colOff>200025</xdr:colOff>
                    <xdr:row>19</xdr:row>
                    <xdr:rowOff>0</xdr:rowOff>
                  </from>
                  <to>
                    <xdr:col>2</xdr:col>
                    <xdr:colOff>628650</xdr:colOff>
                    <xdr:row>19</xdr:row>
                    <xdr:rowOff>180975</xdr:rowOff>
                  </to>
                </anchor>
              </controlPr>
            </control>
          </mc:Choice>
        </mc:AlternateContent>
        <mc:AlternateContent xmlns:mc="http://schemas.openxmlformats.org/markup-compatibility/2006">
          <mc:Choice Requires="x14">
            <control shapeId="192637" r:id="rId6" name="業務委託ボタン">
              <controlPr locked="0" defaultSize="0" autoFill="0" autoLine="0" autoPict="0">
                <anchor moveWithCells="1">
                  <from>
                    <xdr:col>2</xdr:col>
                    <xdr:colOff>200025</xdr:colOff>
                    <xdr:row>20</xdr:row>
                    <xdr:rowOff>0</xdr:rowOff>
                  </from>
                  <to>
                    <xdr:col>2</xdr:col>
                    <xdr:colOff>628650</xdr:colOff>
                    <xdr:row>20</xdr:row>
                    <xdr:rowOff>190500</xdr:rowOff>
                  </to>
                </anchor>
              </controlPr>
            </control>
          </mc:Choice>
        </mc:AlternateContent>
        <mc:AlternateContent xmlns:mc="http://schemas.openxmlformats.org/markup-compatibility/2006">
          <mc:Choice Requires="x14">
            <control shapeId="193131" r:id="rId7" name="修繕ボタン">
              <controlPr locked="0" defaultSize="0" autoFill="0" autoLine="0" autoPict="0">
                <anchor moveWithCells="1">
                  <from>
                    <xdr:col>1</xdr:col>
                    <xdr:colOff>0</xdr:colOff>
                    <xdr:row>43</xdr:row>
                    <xdr:rowOff>38100</xdr:rowOff>
                  </from>
                  <to>
                    <xdr:col>1</xdr:col>
                    <xdr:colOff>914400</xdr:colOff>
                    <xdr:row>44</xdr:row>
                    <xdr:rowOff>47625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Q84"/>
  <sheetViews>
    <sheetView view="pageBreakPreview" zoomScale="85" zoomScaleNormal="100" zoomScaleSheetLayoutView="85" workbookViewId="0">
      <pane xSplit="5" ySplit="6" topLeftCell="F14" activePane="bottomRight" state="frozen"/>
      <selection pane="topRight" activeCell="A2" sqref="A2:AJ2"/>
      <selection pane="bottomLeft" activeCell="A2" sqref="A2:AJ2"/>
      <selection pane="bottomRight" activeCell="Q16" sqref="Q16"/>
    </sheetView>
  </sheetViews>
  <sheetFormatPr defaultColWidth="9" defaultRowHeight="12"/>
  <cols>
    <col min="1" max="1" width="3.625" style="2" customWidth="1"/>
    <col min="2" max="2" width="9.375" style="2" customWidth="1"/>
    <col min="3" max="3" width="9" style="2"/>
    <col min="4" max="4" width="9.375" style="2" customWidth="1"/>
    <col min="5" max="5" width="14.125" style="2" bestFit="1" customWidth="1"/>
    <col min="6" max="9" width="8.125" style="2" customWidth="1"/>
    <col min="10" max="10" width="12.375" style="2" customWidth="1"/>
    <col min="11" max="11" width="12.625" style="2" customWidth="1"/>
    <col min="12" max="12" width="47" style="2" customWidth="1"/>
    <col min="13" max="13" width="9.25" style="2" customWidth="1"/>
    <col min="14" max="14" width="8.625" style="2" customWidth="1"/>
    <col min="15" max="15" width="7" style="2" customWidth="1"/>
    <col min="16" max="16384" width="9" style="2"/>
  </cols>
  <sheetData>
    <row r="1" spans="1:17" ht="12" customHeight="1"/>
    <row r="2" spans="1:17" ht="24.75" customHeight="1">
      <c r="A2" s="558" t="s">
        <v>46</v>
      </c>
      <c r="B2" s="558"/>
      <c r="C2" s="558"/>
      <c r="D2" s="558"/>
      <c r="E2" s="558"/>
      <c r="F2" s="558"/>
      <c r="G2" s="558"/>
      <c r="H2" s="558"/>
      <c r="I2" s="558"/>
      <c r="J2" s="558"/>
      <c r="K2" s="558"/>
      <c r="L2" s="558"/>
      <c r="M2" s="1"/>
      <c r="N2" s="1"/>
      <c r="O2" s="1"/>
      <c r="P2" s="1"/>
      <c r="Q2" s="1"/>
    </row>
    <row r="3" spans="1:17" ht="16.5" customHeight="1">
      <c r="B3" s="89"/>
      <c r="C3" t="s">
        <v>47</v>
      </c>
      <c r="D3" s="88"/>
      <c r="E3" t="s">
        <v>48</v>
      </c>
    </row>
    <row r="4" spans="1:17" ht="15" customHeight="1" thickBot="1">
      <c r="L4" s="372">
        <f>'表紙 '!$H$2</f>
        <v>45748</v>
      </c>
      <c r="M4" s="79">
        <f>契約金額</f>
        <v>0</v>
      </c>
      <c r="O4" s="3"/>
    </row>
    <row r="5" spans="1:17" ht="27.95" customHeight="1">
      <c r="A5" s="576"/>
      <c r="B5" s="559" t="s">
        <v>49</v>
      </c>
      <c r="C5" s="560"/>
      <c r="D5" s="560"/>
      <c r="E5" s="560"/>
      <c r="F5" s="563" t="s">
        <v>50</v>
      </c>
      <c r="G5" s="564"/>
      <c r="H5" s="564"/>
      <c r="I5" s="565"/>
      <c r="J5" s="572" t="s">
        <v>51</v>
      </c>
      <c r="K5" s="574" t="s">
        <v>52</v>
      </c>
      <c r="L5" s="568" t="s">
        <v>53</v>
      </c>
      <c r="M5" s="570" t="s">
        <v>54</v>
      </c>
      <c r="N5" s="566" t="s">
        <v>55</v>
      </c>
      <c r="O5" s="566" t="s">
        <v>56</v>
      </c>
    </row>
    <row r="6" spans="1:17" ht="27.95" customHeight="1" thickBot="1">
      <c r="A6" s="577"/>
      <c r="B6" s="561"/>
      <c r="C6" s="562"/>
      <c r="D6" s="562"/>
      <c r="E6" s="562"/>
      <c r="F6" s="214" t="s">
        <v>57</v>
      </c>
      <c r="G6" s="215" t="s">
        <v>58</v>
      </c>
      <c r="H6" s="215" t="s">
        <v>59</v>
      </c>
      <c r="I6" s="216" t="s">
        <v>60</v>
      </c>
      <c r="J6" s="573"/>
      <c r="K6" s="575"/>
      <c r="L6" s="569"/>
      <c r="M6" s="571"/>
      <c r="N6" s="567"/>
      <c r="O6" s="567"/>
    </row>
    <row r="7" spans="1:17" s="73" customFormat="1" ht="39.950000000000003" customHeight="1" thickTop="1">
      <c r="A7" s="578" t="s">
        <v>61</v>
      </c>
      <c r="B7" s="546" t="s">
        <v>62</v>
      </c>
      <c r="C7" s="547"/>
      <c r="D7" s="547"/>
      <c r="E7" s="548"/>
      <c r="F7" s="217">
        <v>1</v>
      </c>
      <c r="G7" s="395">
        <v>1</v>
      </c>
      <c r="H7" s="395">
        <v>1</v>
      </c>
      <c r="I7" s="133">
        <v>1</v>
      </c>
      <c r="J7" s="457" t="s">
        <v>63</v>
      </c>
      <c r="K7" s="85" t="s">
        <v>64</v>
      </c>
      <c r="L7" s="136"/>
      <c r="M7" s="458"/>
      <c r="N7" s="72"/>
      <c r="O7" s="81"/>
    </row>
    <row r="8" spans="1:17" s="73" customFormat="1" ht="39.950000000000003" customHeight="1">
      <c r="A8" s="579"/>
      <c r="B8" s="555" t="s">
        <v>65</v>
      </c>
      <c r="C8" s="556"/>
      <c r="D8" s="556"/>
      <c r="E8" s="557"/>
      <c r="F8" s="218">
        <v>1</v>
      </c>
      <c r="G8" s="219">
        <v>1</v>
      </c>
      <c r="H8" s="219">
        <v>1</v>
      </c>
      <c r="I8" s="134">
        <v>1</v>
      </c>
      <c r="J8" s="187" t="s">
        <v>63</v>
      </c>
      <c r="K8" s="396" t="s">
        <v>66</v>
      </c>
      <c r="L8" s="137"/>
      <c r="M8" s="459"/>
      <c r="N8" s="74"/>
      <c r="O8" s="81"/>
    </row>
    <row r="9" spans="1:17" s="73" customFormat="1" ht="39.950000000000003" customHeight="1">
      <c r="A9" s="579"/>
      <c r="B9" s="580" t="s">
        <v>67</v>
      </c>
      <c r="C9" s="581"/>
      <c r="D9" s="581"/>
      <c r="E9" s="582"/>
      <c r="F9" s="218">
        <v>1</v>
      </c>
      <c r="G9" s="219">
        <v>1</v>
      </c>
      <c r="H9" s="219"/>
      <c r="I9" s="134"/>
      <c r="J9" s="188" t="s">
        <v>68</v>
      </c>
      <c r="K9" s="396" t="s">
        <v>69</v>
      </c>
      <c r="L9" s="137"/>
      <c r="M9" s="459"/>
      <c r="N9" s="74"/>
      <c r="O9" s="81"/>
    </row>
    <row r="10" spans="1:17" s="73" customFormat="1" ht="39.950000000000003" customHeight="1">
      <c r="A10" s="579"/>
      <c r="B10" s="540" t="s">
        <v>70</v>
      </c>
      <c r="C10" s="541"/>
      <c r="D10" s="541"/>
      <c r="E10" s="542"/>
      <c r="F10" s="218">
        <v>1</v>
      </c>
      <c r="G10" s="219">
        <v>1</v>
      </c>
      <c r="H10" s="219">
        <v>1</v>
      </c>
      <c r="I10" s="134">
        <v>1</v>
      </c>
      <c r="J10" s="187" t="s">
        <v>68</v>
      </c>
      <c r="K10" s="396" t="s">
        <v>71</v>
      </c>
      <c r="L10" s="137"/>
      <c r="M10" s="459"/>
      <c r="N10" s="74"/>
      <c r="O10" s="81"/>
    </row>
    <row r="11" spans="1:17" s="73" customFormat="1" ht="45" customHeight="1" thickBot="1">
      <c r="A11" s="579"/>
      <c r="B11" s="583" t="s">
        <v>72</v>
      </c>
      <c r="C11" s="584"/>
      <c r="D11" s="584"/>
      <c r="E11" s="585"/>
      <c r="F11" s="397">
        <v>1</v>
      </c>
      <c r="G11" s="460">
        <v>1</v>
      </c>
      <c r="H11" s="460">
        <v>1</v>
      </c>
      <c r="I11" s="398">
        <v>1</v>
      </c>
      <c r="J11" s="461" t="s">
        <v>73</v>
      </c>
      <c r="K11" s="396" t="s">
        <v>66</v>
      </c>
      <c r="L11" s="399" t="s">
        <v>546</v>
      </c>
      <c r="M11" s="459"/>
      <c r="N11" s="74"/>
      <c r="O11" s="81"/>
    </row>
    <row r="12" spans="1:17" s="73" customFormat="1" ht="39.950000000000003" customHeight="1" thickTop="1">
      <c r="A12" s="534" t="s">
        <v>74</v>
      </c>
      <c r="B12" s="546" t="s">
        <v>75</v>
      </c>
      <c r="C12" s="547"/>
      <c r="D12" s="547"/>
      <c r="E12" s="548"/>
      <c r="F12" s="220">
        <v>1</v>
      </c>
      <c r="G12" s="221">
        <v>1</v>
      </c>
      <c r="H12" s="221">
        <v>1</v>
      </c>
      <c r="I12" s="184">
        <v>1</v>
      </c>
      <c r="J12" s="189" t="s">
        <v>73</v>
      </c>
      <c r="K12" s="106" t="s">
        <v>69</v>
      </c>
      <c r="L12" s="186"/>
      <c r="M12" s="462"/>
      <c r="N12" s="75"/>
      <c r="O12" s="81"/>
    </row>
    <row r="13" spans="1:17" s="70" customFormat="1" ht="39.950000000000003" customHeight="1">
      <c r="A13" s="535"/>
      <c r="B13" s="549" t="s">
        <v>76</v>
      </c>
      <c r="C13" s="550"/>
      <c r="D13" s="550"/>
      <c r="E13" s="551"/>
      <c r="F13" s="222">
        <v>1</v>
      </c>
      <c r="G13" s="223">
        <v>1</v>
      </c>
      <c r="H13" s="223">
        <v>1</v>
      </c>
      <c r="I13" s="135">
        <v>1</v>
      </c>
      <c r="J13" s="188" t="s">
        <v>63</v>
      </c>
      <c r="K13" s="396" t="s">
        <v>66</v>
      </c>
      <c r="L13" s="138"/>
      <c r="M13" s="463"/>
      <c r="N13" s="71"/>
      <c r="O13" s="82"/>
    </row>
    <row r="14" spans="1:17" s="73" customFormat="1" ht="39.950000000000003" customHeight="1">
      <c r="A14" s="535"/>
      <c r="B14" s="537" t="s">
        <v>77</v>
      </c>
      <c r="C14" s="538"/>
      <c r="D14" s="538"/>
      <c r="E14" s="539"/>
      <c r="F14" s="397"/>
      <c r="G14" s="460">
        <v>1</v>
      </c>
      <c r="H14" s="460">
        <v>1</v>
      </c>
      <c r="I14" s="398">
        <v>1</v>
      </c>
      <c r="J14" s="188" t="s">
        <v>63</v>
      </c>
      <c r="K14" s="396" t="s">
        <v>66</v>
      </c>
      <c r="L14" s="400"/>
      <c r="M14" s="458"/>
      <c r="N14" s="72"/>
      <c r="O14" s="81"/>
    </row>
    <row r="15" spans="1:17" s="73" customFormat="1" ht="39.950000000000003" customHeight="1">
      <c r="A15" s="535"/>
      <c r="B15" s="537" t="s">
        <v>78</v>
      </c>
      <c r="C15" s="538"/>
      <c r="D15" s="538"/>
      <c r="E15" s="539"/>
      <c r="F15" s="397">
        <v>1</v>
      </c>
      <c r="G15" s="460">
        <v>1</v>
      </c>
      <c r="H15" s="460">
        <v>1</v>
      </c>
      <c r="I15" s="398">
        <v>1</v>
      </c>
      <c r="J15" s="188" t="s">
        <v>63</v>
      </c>
      <c r="K15" s="396" t="s">
        <v>66</v>
      </c>
      <c r="L15" s="400"/>
      <c r="M15" s="458"/>
      <c r="N15" s="72"/>
      <c r="O15" s="81"/>
    </row>
    <row r="16" spans="1:17" s="73" customFormat="1" ht="39.950000000000003" customHeight="1">
      <c r="A16" s="535"/>
      <c r="B16" s="555" t="s">
        <v>79</v>
      </c>
      <c r="C16" s="556"/>
      <c r="D16" s="556"/>
      <c r="E16" s="557"/>
      <c r="F16" s="397"/>
      <c r="G16" s="460">
        <v>1</v>
      </c>
      <c r="H16" s="460"/>
      <c r="I16" s="398"/>
      <c r="J16" s="188" t="s">
        <v>63</v>
      </c>
      <c r="K16" s="396" t="s">
        <v>66</v>
      </c>
      <c r="L16" s="400"/>
      <c r="M16" s="458"/>
      <c r="N16" s="72"/>
      <c r="O16" s="81"/>
    </row>
    <row r="17" spans="1:15" s="73" customFormat="1" ht="39.950000000000003" customHeight="1">
      <c r="A17" s="535"/>
      <c r="B17" s="555" t="s">
        <v>80</v>
      </c>
      <c r="C17" s="556"/>
      <c r="D17" s="556"/>
      <c r="E17" s="557"/>
      <c r="F17" s="397"/>
      <c r="G17" s="460">
        <v>1</v>
      </c>
      <c r="H17" s="460"/>
      <c r="I17" s="398"/>
      <c r="J17" s="188" t="s">
        <v>63</v>
      </c>
      <c r="K17" s="396" t="s">
        <v>81</v>
      </c>
      <c r="L17" s="400"/>
      <c r="M17" s="458"/>
      <c r="N17" s="72"/>
      <c r="O17" s="81"/>
    </row>
    <row r="18" spans="1:15" s="73" customFormat="1" ht="39.950000000000003" customHeight="1">
      <c r="A18" s="535"/>
      <c r="B18" s="555" t="s">
        <v>82</v>
      </c>
      <c r="C18" s="556"/>
      <c r="D18" s="556"/>
      <c r="E18" s="557"/>
      <c r="F18" s="397"/>
      <c r="G18" s="460">
        <v>1</v>
      </c>
      <c r="H18" s="460"/>
      <c r="I18" s="398"/>
      <c r="J18" s="188" t="s">
        <v>63</v>
      </c>
      <c r="K18" s="396" t="s">
        <v>66</v>
      </c>
      <c r="L18" s="400"/>
      <c r="M18" s="458"/>
      <c r="N18" s="72"/>
      <c r="O18" s="81"/>
    </row>
    <row r="19" spans="1:15" s="73" customFormat="1" ht="39.950000000000003" customHeight="1">
      <c r="A19" s="535"/>
      <c r="B19" s="555" t="s">
        <v>83</v>
      </c>
      <c r="C19" s="556"/>
      <c r="D19" s="556"/>
      <c r="E19" s="557"/>
      <c r="F19" s="397"/>
      <c r="G19" s="460">
        <v>1</v>
      </c>
      <c r="H19" s="460"/>
      <c r="I19" s="398"/>
      <c r="J19" s="188" t="s">
        <v>63</v>
      </c>
      <c r="K19" s="396" t="s">
        <v>66</v>
      </c>
      <c r="L19" s="400"/>
      <c r="M19" s="458"/>
      <c r="N19" s="72"/>
      <c r="O19" s="81"/>
    </row>
    <row r="20" spans="1:15" s="73" customFormat="1" ht="39.950000000000003" customHeight="1">
      <c r="A20" s="535"/>
      <c r="B20" s="537" t="s">
        <v>84</v>
      </c>
      <c r="C20" s="538"/>
      <c r="D20" s="538"/>
      <c r="E20" s="539"/>
      <c r="F20" s="397">
        <v>1</v>
      </c>
      <c r="G20" s="460">
        <v>1</v>
      </c>
      <c r="H20" s="460"/>
      <c r="I20" s="398"/>
      <c r="J20" s="188" t="s">
        <v>63</v>
      </c>
      <c r="K20" s="396" t="s">
        <v>69</v>
      </c>
      <c r="L20" s="400"/>
      <c r="M20" s="458"/>
      <c r="N20" s="72"/>
      <c r="O20" s="81"/>
    </row>
    <row r="21" spans="1:15" s="73" customFormat="1" ht="54.75" customHeight="1" thickBot="1">
      <c r="A21" s="535"/>
      <c r="B21" s="552" t="s">
        <v>85</v>
      </c>
      <c r="C21" s="553"/>
      <c r="D21" s="553"/>
      <c r="E21" s="554"/>
      <c r="F21" s="397">
        <v>1</v>
      </c>
      <c r="G21" s="460">
        <v>1</v>
      </c>
      <c r="H21" s="460">
        <v>1</v>
      </c>
      <c r="I21" s="398">
        <v>1</v>
      </c>
      <c r="J21" s="190" t="s">
        <v>63</v>
      </c>
      <c r="K21" s="396" t="s">
        <v>66</v>
      </c>
      <c r="L21" s="401" t="s">
        <v>547</v>
      </c>
      <c r="M21" s="458"/>
      <c r="N21" s="72"/>
      <c r="O21" s="81"/>
    </row>
    <row r="22" spans="1:15" s="73" customFormat="1" ht="39.950000000000003" customHeight="1" thickTop="1">
      <c r="A22" s="534" t="s">
        <v>86</v>
      </c>
      <c r="B22" s="546" t="s">
        <v>87</v>
      </c>
      <c r="C22" s="547"/>
      <c r="D22" s="547"/>
      <c r="E22" s="548"/>
      <c r="F22" s="220">
        <v>1</v>
      </c>
      <c r="G22" s="221">
        <v>1</v>
      </c>
      <c r="H22" s="221">
        <v>1</v>
      </c>
      <c r="I22" s="184">
        <v>1</v>
      </c>
      <c r="J22" s="191" t="s">
        <v>63</v>
      </c>
      <c r="K22" s="106" t="s">
        <v>88</v>
      </c>
      <c r="L22" s="185"/>
      <c r="M22" s="458"/>
      <c r="N22" s="72"/>
      <c r="O22" s="81"/>
    </row>
    <row r="23" spans="1:15" s="73" customFormat="1" ht="39.950000000000003" customHeight="1">
      <c r="A23" s="535"/>
      <c r="B23" s="540" t="s">
        <v>89</v>
      </c>
      <c r="C23" s="541"/>
      <c r="D23" s="541"/>
      <c r="E23" s="542"/>
      <c r="F23" s="105">
        <v>1</v>
      </c>
      <c r="G23" s="224">
        <v>1</v>
      </c>
      <c r="H23" s="224">
        <v>1</v>
      </c>
      <c r="I23" s="134">
        <v>1</v>
      </c>
      <c r="J23" s="188" t="s">
        <v>63</v>
      </c>
      <c r="K23" s="396" t="s">
        <v>66</v>
      </c>
      <c r="L23" s="138"/>
      <c r="M23" s="464"/>
      <c r="N23" s="76"/>
      <c r="O23" s="81"/>
    </row>
    <row r="24" spans="1:15" s="73" customFormat="1" ht="39.950000000000003" customHeight="1">
      <c r="A24" s="535"/>
      <c r="B24" s="540" t="s">
        <v>90</v>
      </c>
      <c r="C24" s="541"/>
      <c r="D24" s="541"/>
      <c r="E24" s="542"/>
      <c r="F24" s="105">
        <v>1</v>
      </c>
      <c r="G24" s="224">
        <v>1</v>
      </c>
      <c r="H24" s="224">
        <v>1</v>
      </c>
      <c r="I24" s="134">
        <v>1</v>
      </c>
      <c r="J24" s="188" t="s">
        <v>63</v>
      </c>
      <c r="K24" s="396" t="s">
        <v>66</v>
      </c>
      <c r="L24" s="138"/>
      <c r="M24" s="464"/>
      <c r="N24" s="76"/>
      <c r="O24" s="81"/>
    </row>
    <row r="25" spans="1:15" s="73" customFormat="1" ht="39.950000000000003" customHeight="1">
      <c r="A25" s="535"/>
      <c r="B25" s="540" t="s">
        <v>91</v>
      </c>
      <c r="C25" s="541"/>
      <c r="D25" s="541"/>
      <c r="E25" s="542"/>
      <c r="F25" s="105">
        <v>1</v>
      </c>
      <c r="G25" s="224">
        <v>1</v>
      </c>
      <c r="H25" s="224">
        <v>1</v>
      </c>
      <c r="I25" s="134">
        <v>1</v>
      </c>
      <c r="J25" s="188" t="s">
        <v>68</v>
      </c>
      <c r="K25" s="105" t="s">
        <v>66</v>
      </c>
      <c r="L25" s="138"/>
      <c r="M25" s="464"/>
      <c r="N25" s="76"/>
      <c r="O25" s="81"/>
    </row>
    <row r="26" spans="1:15" s="73" customFormat="1" ht="39.950000000000003" customHeight="1" thickBot="1">
      <c r="A26" s="536"/>
      <c r="B26" s="543" t="s">
        <v>92</v>
      </c>
      <c r="C26" s="544"/>
      <c r="D26" s="544"/>
      <c r="E26" s="545"/>
      <c r="F26" s="369">
        <v>1</v>
      </c>
      <c r="G26" s="370">
        <v>1</v>
      </c>
      <c r="H26" s="370">
        <v>1</v>
      </c>
      <c r="I26" s="371">
        <v>1</v>
      </c>
      <c r="J26" s="385" t="s">
        <v>68</v>
      </c>
      <c r="K26" s="369" t="s">
        <v>66</v>
      </c>
      <c r="L26" s="384" t="s">
        <v>93</v>
      </c>
      <c r="M26" s="464"/>
      <c r="N26" s="76"/>
      <c r="O26" s="81"/>
    </row>
    <row r="27" spans="1:15" ht="9.9499999999999993" customHeight="1">
      <c r="A27" s="6"/>
      <c r="B27" s="6"/>
      <c r="C27" s="6"/>
      <c r="D27" s="6"/>
      <c r="E27" s="6"/>
      <c r="F27" s="7"/>
      <c r="G27" s="7"/>
      <c r="H27" s="7"/>
      <c r="I27" s="7"/>
      <c r="J27" s="7"/>
      <c r="K27" s="7"/>
      <c r="L27" s="6"/>
      <c r="M27" s="6"/>
      <c r="N27" s="6"/>
    </row>
    <row r="28" spans="1:15" ht="30" customHeight="1">
      <c r="A28" s="6"/>
      <c r="B28" s="531" t="s">
        <v>94</v>
      </c>
      <c r="C28" s="531"/>
      <c r="D28" s="531"/>
      <c r="E28" s="531"/>
      <c r="F28" s="531"/>
      <c r="G28" s="531"/>
      <c r="H28" s="531"/>
      <c r="I28" s="531"/>
      <c r="J28" s="531"/>
      <c r="K28" s="531"/>
      <c r="L28" s="531"/>
      <c r="M28" s="131"/>
      <c r="N28" s="131"/>
    </row>
    <row r="29" spans="1:15" ht="30" customHeight="1">
      <c r="A29" s="4"/>
      <c r="B29" s="402"/>
      <c r="C29"/>
      <c r="D29" s="131"/>
      <c r="E29" s="4"/>
      <c r="F29" s="5"/>
      <c r="G29" s="5"/>
      <c r="H29" s="5"/>
      <c r="I29" s="5"/>
      <c r="J29" s="5"/>
      <c r="K29" s="4"/>
      <c r="L29" s="4"/>
      <c r="M29" s="4"/>
      <c r="N29" s="4"/>
    </row>
    <row r="30" spans="1:15" ht="30" customHeight="1">
      <c r="A30" s="532" t="s">
        <v>95</v>
      </c>
      <c r="B30" s="533"/>
      <c r="C30" s="533"/>
      <c r="D30" s="533"/>
      <c r="E30" s="533"/>
      <c r="F30" s="533"/>
      <c r="G30" s="533"/>
      <c r="H30" s="533"/>
      <c r="I30" s="533"/>
      <c r="J30" s="533"/>
      <c r="K30" s="533"/>
      <c r="L30" s="533"/>
      <c r="M30"/>
      <c r="N30"/>
    </row>
    <row r="31" spans="1:15" ht="20.25" customHeight="1">
      <c r="A31" s="4"/>
      <c r="B31" s="4"/>
      <c r="C31" s="4"/>
      <c r="D31" s="4"/>
      <c r="E31" s="4"/>
      <c r="F31" s="4"/>
      <c r="G31" s="4"/>
      <c r="H31" s="4"/>
      <c r="I31" s="4"/>
      <c r="J31" s="4"/>
      <c r="K31" s="4"/>
      <c r="L31" s="4"/>
      <c r="M31" s="4"/>
      <c r="N31" s="4"/>
    </row>
    <row r="32" spans="1:15" ht="9.75" customHeight="1">
      <c r="A32" s="529"/>
      <c r="B32" s="530"/>
      <c r="C32" s="530"/>
      <c r="D32" s="530"/>
      <c r="E32" s="530"/>
      <c r="F32" s="530"/>
      <c r="G32" s="530"/>
      <c r="H32" s="530"/>
      <c r="I32" s="530"/>
      <c r="J32" s="530"/>
      <c r="K32" s="530"/>
      <c r="L32" s="530"/>
      <c r="M32"/>
      <c r="N32"/>
    </row>
    <row r="33" ht="18.75" customHeight="1"/>
    <row r="34" ht="18.75" customHeight="1"/>
    <row r="35" ht="18.75" customHeight="1"/>
    <row r="36" ht="24.75" customHeight="1"/>
    <row r="37" ht="24.75" customHeight="1"/>
    <row r="38" ht="24.75" customHeight="1"/>
    <row r="39" ht="24.75" customHeight="1"/>
    <row r="40" ht="24.75" customHeight="1"/>
    <row r="41" ht="24.75" customHeight="1"/>
    <row r="42" ht="24.75" customHeight="1"/>
    <row r="43" ht="24.75" customHeight="1"/>
    <row r="44" ht="24.75" customHeight="1"/>
    <row r="45" ht="24.75" customHeight="1"/>
    <row r="46" ht="24.75" customHeight="1"/>
    <row r="47" ht="24.75" customHeight="1"/>
    <row r="48" ht="24.75" customHeight="1"/>
    <row r="84" ht="48.75" customHeight="1"/>
  </sheetData>
  <mergeCells count="36">
    <mergeCell ref="B25:E25"/>
    <mergeCell ref="B18:E18"/>
    <mergeCell ref="B19:E19"/>
    <mergeCell ref="B8:E8"/>
    <mergeCell ref="A7:A11"/>
    <mergeCell ref="B12:E12"/>
    <mergeCell ref="B9:E9"/>
    <mergeCell ref="B10:E10"/>
    <mergeCell ref="B11:E11"/>
    <mergeCell ref="B7:E7"/>
    <mergeCell ref="A2:L2"/>
    <mergeCell ref="B5:E6"/>
    <mergeCell ref="F5:I5"/>
    <mergeCell ref="O5:O6"/>
    <mergeCell ref="N5:N6"/>
    <mergeCell ref="L5:L6"/>
    <mergeCell ref="M5:M6"/>
    <mergeCell ref="J5:J6"/>
    <mergeCell ref="K5:K6"/>
    <mergeCell ref="A5:A6"/>
    <mergeCell ref="A32:L32"/>
    <mergeCell ref="B28:L28"/>
    <mergeCell ref="A30:L30"/>
    <mergeCell ref="A22:A26"/>
    <mergeCell ref="B20:E20"/>
    <mergeCell ref="B24:E24"/>
    <mergeCell ref="B26:E26"/>
    <mergeCell ref="B23:E23"/>
    <mergeCell ref="B22:E22"/>
    <mergeCell ref="A12:A21"/>
    <mergeCell ref="B13:E13"/>
    <mergeCell ref="B14:E14"/>
    <mergeCell ref="B15:E15"/>
    <mergeCell ref="B21:E21"/>
    <mergeCell ref="B16:E16"/>
    <mergeCell ref="B17:E17"/>
  </mergeCells>
  <phoneticPr fontId="3"/>
  <dataValidations count="1">
    <dataValidation type="list" allowBlank="1" showInputMessage="1" showErrorMessage="1" sqref="O7:O26" xr:uid="{00000000-0002-0000-0200-000000000000}">
      <formula1>" ,レ,－"</formula1>
    </dataValidation>
  </dataValidations>
  <hyperlinks>
    <hyperlink ref="J7" location="着手届!A1" display="○" xr:uid="{00000000-0004-0000-0200-000000000000}"/>
    <hyperlink ref="J8" location="業務責任者通知書!A1" display="○" xr:uid="{00000000-0004-0000-0200-000001000000}"/>
    <hyperlink ref="J10" location="経歴書!A1" display="○" xr:uid="{00000000-0004-0000-0200-000002000000}"/>
    <hyperlink ref="J22" location="完了届!A1" display="○" xr:uid="{00000000-0004-0000-0200-000003000000}"/>
    <hyperlink ref="J23" location="'工程表（参考）'!A1" display="○" xr:uid="{00000000-0004-0000-0200-000004000000}"/>
    <hyperlink ref="J24" location="検査願!A1" display="○" xr:uid="{00000000-0004-0000-0200-000005000000}"/>
    <hyperlink ref="J26" location="適格請求書!A1" display="○" xr:uid="{00000000-0004-0000-0200-000006000000}"/>
    <hyperlink ref="J21" location="D車使用報告書!A1" display="○" xr:uid="{00000000-0004-0000-0200-000007000000}"/>
    <hyperlink ref="J13" location="協議・報告・提案書!A1" display="○" xr:uid="{00000000-0004-0000-0200-000008000000}"/>
    <hyperlink ref="J9" location="技術者・協力会社届!A1" display="○" xr:uid="{00000000-0004-0000-0200-000009000000}"/>
    <hyperlink ref="J14" location="検査・立会報告書!A1" display="○" xr:uid="{00000000-0004-0000-0200-00000A000000}"/>
    <hyperlink ref="J15" location="承諾申請書!A1" display="○" xr:uid="{00000000-0004-0000-0200-00000B000000}"/>
    <hyperlink ref="J16" location="監理業務工程表!A1" display="○" xr:uid="{00000000-0004-0000-0200-00000C000000}"/>
    <hyperlink ref="J17" location="'月報（実施）'!A1" display="○" xr:uid="{00000000-0004-0000-0200-00000D000000}"/>
    <hyperlink ref="J18" location="'月報（予定）'!A1" display="○" xr:uid="{00000000-0004-0000-0200-00000E000000}"/>
    <hyperlink ref="J19" location="監理業務日報!A1" display="○" xr:uid="{00000000-0004-0000-0200-00000F000000}"/>
    <hyperlink ref="J20" location="'環境配慮ﾁｪｯｸｼｰﾄ(1)'!A1" display="○" xr:uid="{00000000-0004-0000-0200-000010000000}"/>
    <hyperlink ref="J25" location="請求書!A1" display="○" xr:uid="{07C18A4A-D5AB-4592-B876-7728202627E0}"/>
  </hyperlinks>
  <printOptions horizontalCentered="1"/>
  <pageMargins left="0.19685039370078741" right="0.19685039370078741" top="0.39370078740157483" bottom="0.39370078740157483" header="0.51181102362204722" footer="0.51181102362204722"/>
  <pageSetup paperSize="9" scale="6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AS104"/>
  <sheetViews>
    <sheetView showZeros="0" view="pageBreakPreview" zoomScaleNormal="100" workbookViewId="0">
      <selection activeCell="A23" sqref="A23:XFD30"/>
    </sheetView>
  </sheetViews>
  <sheetFormatPr defaultColWidth="9" defaultRowHeight="14.25"/>
  <cols>
    <col min="1" max="5" width="2.625" style="26" customWidth="1"/>
    <col min="6" max="6" width="1.75" style="26" customWidth="1"/>
    <col min="7" max="32" width="2.625" style="26" customWidth="1"/>
    <col min="33" max="33" width="3.125" style="26" customWidth="1"/>
    <col min="34" max="44" width="2.625" style="26" customWidth="1"/>
    <col min="45" max="16384" width="9" style="26"/>
  </cols>
  <sheetData>
    <row r="1" spans="2:45" ht="10.5" customHeight="1">
      <c r="E1" s="112">
        <f>記入用紙!$C$19</f>
        <v>3</v>
      </c>
      <c r="F1" s="99"/>
      <c r="H1" s="632" t="s">
        <v>29</v>
      </c>
      <c r="I1" s="632"/>
      <c r="J1" s="632"/>
    </row>
    <row r="2" spans="2:45" ht="6" customHeight="1">
      <c r="F2" s="86"/>
      <c r="H2" s="27"/>
      <c r="O2" s="637" t="s">
        <v>96</v>
      </c>
      <c r="P2" s="637"/>
      <c r="Q2" s="637"/>
      <c r="R2" s="637"/>
      <c r="S2" s="637"/>
      <c r="T2" s="637"/>
      <c r="U2" s="637"/>
      <c r="V2" s="637"/>
      <c r="W2" s="637"/>
      <c r="X2" s="637"/>
    </row>
    <row r="3" spans="2:45" ht="10.5" customHeight="1">
      <c r="F3" s="99"/>
      <c r="H3" s="632" t="s">
        <v>30</v>
      </c>
      <c r="I3" s="632"/>
      <c r="J3" s="632"/>
      <c r="O3" s="637"/>
      <c r="P3" s="637"/>
      <c r="Q3" s="637"/>
      <c r="R3" s="637"/>
      <c r="S3" s="637"/>
      <c r="T3" s="637"/>
      <c r="U3" s="637"/>
      <c r="V3" s="637"/>
      <c r="W3" s="637"/>
      <c r="X3" s="637"/>
    </row>
    <row r="4" spans="2:45" ht="6.75" customHeight="1">
      <c r="F4" s="86"/>
      <c r="H4" s="27"/>
      <c r="O4" s="637"/>
      <c r="P4" s="637"/>
      <c r="Q4" s="637"/>
      <c r="R4" s="637"/>
      <c r="S4" s="637"/>
      <c r="T4" s="637"/>
      <c r="U4" s="637"/>
      <c r="V4" s="637"/>
      <c r="W4" s="637"/>
      <c r="X4" s="637"/>
    </row>
    <row r="5" spans="2:45" ht="10.5" customHeight="1">
      <c r="F5" s="99"/>
      <c r="H5" s="632" t="s">
        <v>32</v>
      </c>
      <c r="I5" s="632"/>
      <c r="J5" s="632"/>
    </row>
    <row r="6" spans="2:45" ht="22.5" customHeight="1">
      <c r="Y6" s="608">
        <f>IF(E1=4," ",[0]!契約年)</f>
        <v>0</v>
      </c>
      <c r="Z6" s="608"/>
      <c r="AA6" s="608"/>
      <c r="AB6" s="26" t="s">
        <v>97</v>
      </c>
      <c r="AC6" s="608">
        <f>IF(E1=4," ",[0]!契約月)</f>
        <v>0</v>
      </c>
      <c r="AD6" s="608"/>
      <c r="AE6" s="26" t="s">
        <v>98</v>
      </c>
      <c r="AF6" s="608">
        <f>IF(E1=4," ",[0]!契約日)</f>
        <v>0</v>
      </c>
      <c r="AG6" s="608"/>
      <c r="AH6" s="26" t="s">
        <v>99</v>
      </c>
      <c r="AJ6" s="86"/>
      <c r="AK6" s="86"/>
    </row>
    <row r="7" spans="2:45" ht="28.5" customHeight="1">
      <c r="B7" s="28" t="s">
        <v>100</v>
      </c>
      <c r="C7" s="633" t="str">
        <f>"町田市長　"&amp;市長名</f>
        <v>町田市長　石阪　丈一</v>
      </c>
      <c r="D7" s="633"/>
      <c r="E7" s="633"/>
      <c r="F7" s="633"/>
      <c r="G7" s="633"/>
      <c r="H7" s="633"/>
      <c r="I7" s="633"/>
      <c r="J7" s="633"/>
      <c r="K7" s="633"/>
      <c r="L7" s="633"/>
      <c r="M7" s="633"/>
      <c r="N7" s="633"/>
      <c r="O7" s="633"/>
      <c r="P7" s="653" t="s">
        <v>101</v>
      </c>
      <c r="Q7" s="653"/>
      <c r="AL7" s="651" t="s">
        <v>1</v>
      </c>
      <c r="AM7" s="651"/>
      <c r="AN7" s="651"/>
      <c r="AO7" s="651"/>
    </row>
    <row r="8" spans="2:45" ht="11.25" customHeight="1">
      <c r="B8" s="28"/>
      <c r="C8" s="30"/>
      <c r="E8" s="31"/>
      <c r="F8" s="31"/>
      <c r="G8" s="31"/>
      <c r="H8" s="31"/>
      <c r="I8" s="31"/>
      <c r="J8" s="31"/>
      <c r="K8" s="31"/>
      <c r="L8" s="31"/>
      <c r="M8" s="31"/>
      <c r="N8" s="32"/>
      <c r="O8" s="29"/>
    </row>
    <row r="9" spans="2:45" ht="19.5" customHeight="1">
      <c r="B9" s="28"/>
      <c r="C9" s="30"/>
      <c r="D9" s="30"/>
      <c r="O9" s="608" t="s">
        <v>102</v>
      </c>
      <c r="P9" s="608"/>
      <c r="Q9" s="608"/>
      <c r="R9" s="608"/>
      <c r="T9" s="26" t="s">
        <v>103</v>
      </c>
      <c r="V9" s="652">
        <f>IF(E1=4," ",[0]!請負人住所)</f>
        <v>0</v>
      </c>
      <c r="W9" s="652"/>
      <c r="X9" s="652"/>
      <c r="Y9" s="652"/>
      <c r="Z9" s="652"/>
      <c r="AA9" s="652"/>
      <c r="AB9" s="652"/>
      <c r="AC9" s="652"/>
      <c r="AD9" s="652"/>
      <c r="AE9" s="652"/>
      <c r="AF9" s="652"/>
      <c r="AG9" s="652"/>
      <c r="AH9" s="77"/>
      <c r="AI9" s="77"/>
      <c r="AL9" s="126"/>
      <c r="AM9" s="127"/>
      <c r="AN9" s="127"/>
      <c r="AO9" s="127"/>
      <c r="AP9" s="127"/>
      <c r="AQ9" s="127"/>
      <c r="AR9" s="127"/>
      <c r="AS9" s="127"/>
    </row>
    <row r="10" spans="2:45" ht="13.5" customHeight="1">
      <c r="B10" s="28"/>
      <c r="C10" s="30"/>
      <c r="D10" s="30"/>
      <c r="O10" s="608"/>
      <c r="P10" s="608"/>
      <c r="Q10" s="608"/>
      <c r="R10" s="608"/>
      <c r="T10" s="26" t="s">
        <v>104</v>
      </c>
      <c r="V10" s="652">
        <f>IF(E1=4," ",記入用紙!C6)</f>
        <v>0</v>
      </c>
      <c r="W10" s="652"/>
      <c r="X10" s="652"/>
      <c r="Y10" s="652"/>
      <c r="Z10" s="652"/>
      <c r="AA10" s="652"/>
      <c r="AB10" s="652"/>
      <c r="AC10" s="652"/>
      <c r="AD10" s="652"/>
      <c r="AE10" s="652"/>
      <c r="AF10" s="652"/>
      <c r="AG10" s="652"/>
      <c r="AH10" s="77"/>
      <c r="AI10" s="77"/>
      <c r="AL10" s="127"/>
      <c r="AM10" s="127"/>
      <c r="AN10" s="127"/>
      <c r="AO10" s="127"/>
      <c r="AP10" s="127"/>
      <c r="AQ10" s="127"/>
      <c r="AR10" s="127"/>
      <c r="AS10" s="127"/>
    </row>
    <row r="11" spans="2:45" ht="16.5" customHeight="1">
      <c r="C11" s="30"/>
      <c r="D11" s="30"/>
      <c r="O11" s="8"/>
      <c r="P11" s="8"/>
      <c r="Q11" s="8"/>
      <c r="R11" s="8"/>
      <c r="V11" s="652" t="str">
        <f>IF(E1=4," ",CONCATENATE(記入用紙!C7,"　",記入用紙!C8))</f>
        <v>　</v>
      </c>
      <c r="W11" s="652"/>
      <c r="X11" s="652"/>
      <c r="Y11" s="652"/>
      <c r="Z11" s="652"/>
      <c r="AA11" s="652"/>
      <c r="AB11" s="652"/>
      <c r="AC11" s="652"/>
      <c r="AD11" s="652"/>
      <c r="AE11" s="652"/>
      <c r="AF11" s="652"/>
      <c r="AG11" s="652"/>
      <c r="AH11" s="652"/>
      <c r="AI11" s="652"/>
      <c r="AL11" s="654"/>
      <c r="AM11" s="530"/>
      <c r="AN11" s="530"/>
      <c r="AO11" s="530"/>
      <c r="AP11" s="530"/>
      <c r="AQ11" s="530"/>
      <c r="AR11" s="127"/>
      <c r="AS11" s="127"/>
    </row>
    <row r="12" spans="2:45" ht="30.75" customHeight="1" thickBot="1">
      <c r="B12" s="28"/>
      <c r="C12" s="33" t="s">
        <v>105</v>
      </c>
      <c r="D12" s="30"/>
      <c r="I12" s="34"/>
      <c r="AL12" s="127"/>
      <c r="AM12" s="127"/>
      <c r="AN12" s="127"/>
      <c r="AO12" s="127"/>
      <c r="AP12" s="127"/>
      <c r="AQ12" s="127"/>
      <c r="AR12" s="127"/>
      <c r="AS12" s="127"/>
    </row>
    <row r="13" spans="2:45" ht="25.5" customHeight="1">
      <c r="B13" s="634" t="s">
        <v>10</v>
      </c>
      <c r="C13" s="635"/>
      <c r="D13" s="635"/>
      <c r="E13" s="635"/>
      <c r="F13" s="635"/>
      <c r="G13" s="636"/>
      <c r="H13" s="35"/>
      <c r="I13" s="35" t="s">
        <v>11</v>
      </c>
      <c r="J13" s="623">
        <f>IF(E1=4," ",記入用紙!D4)</f>
        <v>0</v>
      </c>
      <c r="K13" s="623"/>
      <c r="L13" s="623"/>
      <c r="M13" s="623"/>
      <c r="N13" s="623"/>
      <c r="O13" s="623"/>
      <c r="P13" s="623"/>
      <c r="Q13" s="623"/>
      <c r="R13" s="35" t="s">
        <v>12</v>
      </c>
      <c r="S13" s="35"/>
      <c r="T13" s="610"/>
      <c r="U13" s="611"/>
      <c r="V13" s="611"/>
      <c r="W13" s="611"/>
      <c r="X13" s="611"/>
      <c r="Y13" s="611"/>
      <c r="Z13" s="611"/>
      <c r="AA13" s="611"/>
      <c r="AB13" s="611"/>
      <c r="AC13" s="611"/>
      <c r="AD13" s="611"/>
      <c r="AE13" s="611"/>
      <c r="AF13" s="611"/>
      <c r="AG13" s="611"/>
      <c r="AH13" s="611"/>
      <c r="AI13" s="612"/>
      <c r="AJ13" s="86"/>
      <c r="AK13" s="86"/>
    </row>
    <row r="14" spans="2:45" ht="25.5" customHeight="1">
      <c r="B14" s="640" t="s">
        <v>559</v>
      </c>
      <c r="C14" s="641"/>
      <c r="D14" s="641"/>
      <c r="E14" s="641"/>
      <c r="F14" s="641"/>
      <c r="G14" s="642"/>
      <c r="H14" s="437"/>
      <c r="I14" s="465"/>
      <c r="J14" s="609">
        <f>IF(E1=4," ",記入用紙!C10)</f>
        <v>0</v>
      </c>
      <c r="K14" s="609"/>
      <c r="L14" s="439" t="s">
        <v>97</v>
      </c>
      <c r="M14" s="609">
        <f>IF(E1=4," ",記入用紙!E10)</f>
        <v>0</v>
      </c>
      <c r="N14" s="609"/>
      <c r="O14" s="439" t="s">
        <v>98</v>
      </c>
      <c r="P14" s="609">
        <f>IF(E1=4," ",記入用紙!G10)</f>
        <v>0</v>
      </c>
      <c r="Q14" s="609"/>
      <c r="R14" s="439" t="s">
        <v>99</v>
      </c>
      <c r="S14" s="440"/>
      <c r="T14" s="655" t="s">
        <v>22</v>
      </c>
      <c r="U14" s="655"/>
      <c r="V14" s="655"/>
      <c r="W14" s="655"/>
      <c r="X14" s="655"/>
      <c r="Y14" s="656"/>
      <c r="Z14" s="609">
        <f>IF(E1=4," ",IF(記入用紙!C12=0,記入用紙!C11,記入用紙!C12))</f>
        <v>0</v>
      </c>
      <c r="AA14" s="609"/>
      <c r="AB14" s="439" t="s">
        <v>97</v>
      </c>
      <c r="AC14" s="609">
        <f>IF(E1=4," ",IF(記入用紙!E12=0,記入用紙!E11,記入用紙!E12))</f>
        <v>0</v>
      </c>
      <c r="AD14" s="609"/>
      <c r="AE14" s="439" t="s">
        <v>98</v>
      </c>
      <c r="AF14" s="609">
        <f>IF(E1=4," ",IF(記入用紙!G12=0,記入用紙!G11,記入用紙!G12))</f>
        <v>0</v>
      </c>
      <c r="AG14" s="609"/>
      <c r="AH14" s="439" t="s">
        <v>99</v>
      </c>
      <c r="AI14" s="438"/>
    </row>
    <row r="15" spans="2:45" ht="25.5" customHeight="1">
      <c r="B15" s="640" t="s">
        <v>9</v>
      </c>
      <c r="C15" s="641"/>
      <c r="D15" s="641"/>
      <c r="E15" s="641"/>
      <c r="F15" s="641"/>
      <c r="G15" s="642"/>
      <c r="I15" s="647">
        <f>IF(E1=4," ",記入用紙!C3)</f>
        <v>0</v>
      </c>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103"/>
      <c r="AQ15" s="128"/>
    </row>
    <row r="16" spans="2:45" ht="25.5" customHeight="1">
      <c r="B16" s="638" t="s">
        <v>24</v>
      </c>
      <c r="C16" s="639"/>
      <c r="D16" s="639"/>
      <c r="E16" s="639"/>
      <c r="F16" s="639"/>
      <c r="G16" s="639"/>
      <c r="H16" s="437"/>
      <c r="I16" s="647">
        <f>IF(E1=4," ",記入用紙!C13)</f>
        <v>0</v>
      </c>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438"/>
    </row>
    <row r="17" spans="1:35" ht="25.5" customHeight="1" thickBot="1">
      <c r="B17" s="643" t="s">
        <v>106</v>
      </c>
      <c r="C17" s="644"/>
      <c r="D17" s="644"/>
      <c r="E17" s="644"/>
      <c r="F17" s="644"/>
      <c r="G17" s="645"/>
      <c r="H17" s="36"/>
      <c r="I17" s="104" t="s">
        <v>107</v>
      </c>
      <c r="J17" s="646">
        <f>IF(E1=4," ",記入用紙!C14)</f>
        <v>0</v>
      </c>
      <c r="K17" s="646"/>
      <c r="L17" s="646"/>
      <c r="M17" s="646"/>
      <c r="N17" s="646"/>
      <c r="O17" s="646"/>
      <c r="P17" s="646"/>
      <c r="Q17" s="646"/>
      <c r="R17" s="37"/>
      <c r="S17" s="38"/>
      <c r="T17" s="648"/>
      <c r="U17" s="649"/>
      <c r="V17" s="649"/>
      <c r="W17" s="649"/>
      <c r="X17" s="649"/>
      <c r="Y17" s="649"/>
      <c r="Z17" s="649"/>
      <c r="AA17" s="649"/>
      <c r="AB17" s="649"/>
      <c r="AC17" s="649"/>
      <c r="AD17" s="649"/>
      <c r="AE17" s="649"/>
      <c r="AF17" s="649"/>
      <c r="AG17" s="649"/>
      <c r="AH17" s="649"/>
      <c r="AI17" s="650"/>
    </row>
    <row r="18" spans="1:35" ht="8.25" customHeight="1" thickBot="1"/>
    <row r="19" spans="1:35" ht="12.75" customHeight="1">
      <c r="B19" s="626" t="s">
        <v>108</v>
      </c>
      <c r="C19" s="627"/>
      <c r="D19" s="627"/>
      <c r="E19" s="627"/>
      <c r="F19" s="627"/>
      <c r="G19" s="627"/>
      <c r="H19" s="627"/>
      <c r="I19" s="627"/>
      <c r="J19" s="627"/>
      <c r="K19" s="627"/>
      <c r="L19" s="627"/>
      <c r="M19" s="627"/>
      <c r="N19" s="627"/>
      <c r="O19" s="627"/>
      <c r="P19" s="627"/>
      <c r="Q19" s="627"/>
      <c r="R19" s="627"/>
      <c r="S19" s="628"/>
      <c r="T19" s="622" t="s">
        <v>109</v>
      </c>
      <c r="U19" s="623"/>
      <c r="V19" s="623"/>
      <c r="W19" s="623"/>
      <c r="X19" s="624"/>
      <c r="Y19" s="624"/>
      <c r="Z19" s="624"/>
      <c r="AA19" s="624"/>
      <c r="AB19" s="624"/>
      <c r="AC19" s="624"/>
      <c r="AD19" s="624"/>
      <c r="AE19" s="625"/>
      <c r="AF19" s="619" t="s">
        <v>110</v>
      </c>
      <c r="AG19" s="620"/>
      <c r="AH19" s="620"/>
      <c r="AI19" s="621"/>
    </row>
    <row r="20" spans="1:35" ht="14.25" customHeight="1">
      <c r="B20" s="629"/>
      <c r="C20" s="630"/>
      <c r="D20" s="630"/>
      <c r="E20" s="630"/>
      <c r="F20" s="630"/>
      <c r="G20" s="630"/>
      <c r="H20" s="630"/>
      <c r="I20" s="630"/>
      <c r="J20" s="630"/>
      <c r="K20" s="630"/>
      <c r="L20" s="630"/>
      <c r="M20" s="630"/>
      <c r="N20" s="630"/>
      <c r="O20" s="630"/>
      <c r="P20" s="630"/>
      <c r="Q20" s="630"/>
      <c r="R20" s="630"/>
      <c r="S20" s="631"/>
      <c r="T20" s="613" t="s">
        <v>111</v>
      </c>
      <c r="U20" s="614"/>
      <c r="V20" s="614"/>
      <c r="W20" s="615"/>
      <c r="X20" s="613" t="s">
        <v>112</v>
      </c>
      <c r="Y20" s="614"/>
      <c r="Z20" s="614"/>
      <c r="AA20" s="615"/>
      <c r="AB20" s="613" t="s">
        <v>113</v>
      </c>
      <c r="AC20" s="614"/>
      <c r="AD20" s="614"/>
      <c r="AE20" s="615"/>
      <c r="AF20" s="616" t="s">
        <v>114</v>
      </c>
      <c r="AG20" s="617"/>
      <c r="AH20" s="617"/>
      <c r="AI20" s="618"/>
    </row>
    <row r="21" spans="1:35" ht="38.25" customHeight="1" thickBot="1">
      <c r="B21" s="274"/>
      <c r="C21" s="275"/>
      <c r="D21" s="275"/>
      <c r="E21" s="275"/>
      <c r="F21" s="275"/>
      <c r="G21" s="275"/>
      <c r="H21" s="39"/>
      <c r="I21" s="37"/>
      <c r="J21" s="37"/>
      <c r="K21" s="37"/>
      <c r="L21" s="37"/>
      <c r="M21" s="37"/>
      <c r="N21" s="37"/>
      <c r="O21" s="37"/>
      <c r="P21" s="37"/>
      <c r="Q21" s="37"/>
      <c r="R21" s="37"/>
      <c r="S21" s="38"/>
      <c r="T21" s="44"/>
      <c r="U21" s="37"/>
      <c r="V21" s="37"/>
      <c r="W21" s="38"/>
      <c r="X21" s="44"/>
      <c r="Y21" s="37"/>
      <c r="Z21" s="37"/>
      <c r="AA21" s="38"/>
      <c r="AB21" s="44"/>
      <c r="AC21" s="37"/>
      <c r="AD21" s="37"/>
      <c r="AE21" s="38"/>
      <c r="AF21" s="37"/>
      <c r="AG21" s="37"/>
      <c r="AH21" s="37"/>
      <c r="AI21" s="45"/>
    </row>
    <row r="22" spans="1:35" s="139" customFormat="1" ht="15" customHeight="1">
      <c r="A22" s="140"/>
      <c r="B22" s="140"/>
      <c r="C22" s="140"/>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c r="AI22" s="140"/>
    </row>
    <row r="23" spans="1:35" s="139" customFormat="1" ht="15" customHeight="1">
      <c r="A23" s="140"/>
      <c r="B23" s="588" t="s">
        <v>548</v>
      </c>
      <c r="C23" s="588"/>
      <c r="D23" s="588"/>
      <c r="E23" s="588"/>
      <c r="F23" s="588"/>
      <c r="G23" s="588"/>
      <c r="H23" s="588"/>
      <c r="I23" s="588"/>
      <c r="J23" s="588"/>
      <c r="K23" s="588"/>
      <c r="L23" s="588"/>
      <c r="M23" s="588"/>
      <c r="N23" s="588"/>
      <c r="O23" s="588"/>
      <c r="P23" s="588"/>
      <c r="Q23" s="588"/>
      <c r="R23" s="588"/>
      <c r="S23" s="588"/>
      <c r="T23" s="588"/>
      <c r="U23" s="588"/>
      <c r="V23" s="588"/>
      <c r="W23" s="588"/>
      <c r="X23" s="588"/>
      <c r="Y23" s="588"/>
      <c r="Z23" s="588"/>
      <c r="AA23" s="588"/>
      <c r="AB23" s="588"/>
      <c r="AC23" s="588"/>
      <c r="AD23" s="588"/>
      <c r="AE23" s="588"/>
      <c r="AF23" s="588"/>
      <c r="AG23" s="588"/>
      <c r="AH23" s="588"/>
      <c r="AI23" s="588"/>
    </row>
    <row r="24" spans="1:35" s="139" customFormat="1" ht="15" customHeight="1">
      <c r="A24" s="140"/>
      <c r="B24" s="589" t="s">
        <v>115</v>
      </c>
      <c r="C24" s="589"/>
      <c r="D24" s="589"/>
      <c r="E24" s="589"/>
      <c r="F24" s="589"/>
      <c r="G24" s="589"/>
      <c r="H24" s="589"/>
      <c r="I24" s="589"/>
      <c r="J24" s="589"/>
      <c r="K24" s="589"/>
      <c r="L24" s="589"/>
      <c r="M24" s="589"/>
      <c r="N24" s="589"/>
      <c r="O24" s="589"/>
      <c r="P24" s="589"/>
      <c r="Q24" s="589"/>
      <c r="R24" s="589"/>
      <c r="S24" s="589"/>
      <c r="T24" s="589"/>
      <c r="U24" s="589"/>
      <c r="V24" s="589"/>
      <c r="W24" s="589"/>
      <c r="X24" s="589"/>
      <c r="Y24" s="589"/>
      <c r="Z24" s="589"/>
      <c r="AA24" s="589"/>
      <c r="AB24" s="589"/>
      <c r="AC24" s="589"/>
      <c r="AD24" s="589"/>
      <c r="AE24" s="589"/>
      <c r="AF24" s="589"/>
      <c r="AG24" s="589"/>
      <c r="AH24" s="589"/>
      <c r="AI24" s="589"/>
    </row>
    <row r="25" spans="1:35" s="139" customFormat="1" ht="15" customHeight="1">
      <c r="A25" s="140"/>
      <c r="B25" s="588" t="s">
        <v>116</v>
      </c>
      <c r="C25" s="588"/>
      <c r="D25" s="588"/>
      <c r="E25" s="607"/>
      <c r="F25" s="607"/>
      <c r="G25" s="607"/>
      <c r="H25" s="607"/>
      <c r="I25" s="607"/>
      <c r="J25" s="607"/>
      <c r="K25" s="607"/>
      <c r="L25" s="606" t="s">
        <v>117</v>
      </c>
      <c r="M25" s="606"/>
      <c r="N25" s="607"/>
      <c r="O25" s="607"/>
      <c r="P25" s="607"/>
      <c r="Q25" s="607"/>
      <c r="R25" s="607"/>
      <c r="S25" s="607"/>
      <c r="T25" s="603" t="s">
        <v>118</v>
      </c>
      <c r="U25" s="603"/>
      <c r="V25" s="603"/>
      <c r="W25" s="602"/>
      <c r="X25" s="602"/>
      <c r="Y25" s="602"/>
      <c r="Z25" s="602"/>
      <c r="AA25" s="602"/>
      <c r="AB25" s="602"/>
      <c r="AC25" s="602"/>
      <c r="AD25" s="142"/>
      <c r="AE25" s="142"/>
      <c r="AF25" s="142"/>
      <c r="AG25" s="140"/>
      <c r="AH25" s="140"/>
      <c r="AI25" s="140"/>
    </row>
    <row r="26" spans="1:35" s="139" customFormat="1" ht="15" customHeight="1">
      <c r="A26" s="140"/>
      <c r="B26" s="589" t="s">
        <v>119</v>
      </c>
      <c r="C26" s="589"/>
      <c r="D26" s="589"/>
      <c r="E26" s="589"/>
      <c r="F26" s="589"/>
      <c r="G26" s="589"/>
      <c r="H26" s="589"/>
      <c r="I26" s="589"/>
      <c r="J26" s="589"/>
      <c r="K26" s="589"/>
      <c r="L26" s="589"/>
      <c r="M26" s="589"/>
      <c r="N26" s="589"/>
      <c r="O26" s="589"/>
      <c r="P26" s="589"/>
      <c r="Q26" s="589"/>
      <c r="R26" s="589"/>
      <c r="S26" s="589"/>
      <c r="T26" s="589"/>
      <c r="U26" s="589"/>
      <c r="V26" s="589"/>
      <c r="W26" s="589"/>
      <c r="X26" s="589"/>
      <c r="Y26" s="589"/>
      <c r="Z26" s="589"/>
      <c r="AA26" s="589"/>
      <c r="AB26" s="589"/>
      <c r="AC26" s="589"/>
      <c r="AD26" s="589"/>
      <c r="AE26" s="589"/>
      <c r="AF26" s="589"/>
      <c r="AG26" s="589"/>
      <c r="AH26" s="589"/>
      <c r="AI26" s="589"/>
    </row>
    <row r="27" spans="1:35" s="139" customFormat="1" ht="15" customHeight="1">
      <c r="A27" s="140"/>
      <c r="B27" s="588" t="s">
        <v>120</v>
      </c>
      <c r="C27" s="588"/>
      <c r="D27" s="588"/>
      <c r="E27" s="607"/>
      <c r="F27" s="607"/>
      <c r="G27" s="607"/>
      <c r="H27" s="607"/>
      <c r="I27" s="607"/>
      <c r="J27" s="607"/>
      <c r="K27" s="607"/>
      <c r="L27" s="606" t="s">
        <v>121</v>
      </c>
      <c r="M27" s="606"/>
      <c r="N27" s="607"/>
      <c r="O27" s="607"/>
      <c r="P27" s="607"/>
      <c r="Q27" s="607"/>
      <c r="R27" s="606" t="s">
        <v>117</v>
      </c>
      <c r="S27" s="606"/>
      <c r="T27" s="602"/>
      <c r="U27" s="602"/>
      <c r="V27" s="602"/>
      <c r="W27" s="602"/>
      <c r="X27" s="602"/>
      <c r="Y27" s="602"/>
      <c r="Z27" s="603" t="s">
        <v>118</v>
      </c>
      <c r="AA27" s="603"/>
      <c r="AB27" s="603"/>
      <c r="AC27" s="607"/>
      <c r="AD27" s="607"/>
      <c r="AE27" s="607"/>
      <c r="AF27" s="607"/>
      <c r="AG27" s="607"/>
      <c r="AH27" s="607"/>
      <c r="AI27" s="607"/>
    </row>
    <row r="28" spans="1:35" s="139" customFormat="1" ht="15" customHeight="1">
      <c r="A28" s="140"/>
      <c r="B28" s="140"/>
      <c r="C28" s="140"/>
      <c r="D28" s="140"/>
      <c r="E28" s="140"/>
      <c r="F28" s="140"/>
      <c r="G28" s="140"/>
      <c r="H28" s="140"/>
      <c r="I28" s="140"/>
      <c r="J28" s="140"/>
      <c r="K28" s="140"/>
      <c r="L28" s="143"/>
      <c r="M28" s="143"/>
      <c r="N28" s="140"/>
      <c r="O28" s="140"/>
      <c r="P28" s="140"/>
      <c r="Q28" s="140"/>
      <c r="R28" s="143"/>
      <c r="S28" s="143"/>
      <c r="T28" s="142"/>
      <c r="U28" s="142"/>
      <c r="V28" s="142"/>
      <c r="W28" s="142"/>
      <c r="X28" s="142"/>
      <c r="Y28" s="142"/>
      <c r="Z28" s="142"/>
      <c r="AA28" s="142"/>
      <c r="AB28" s="142"/>
      <c r="AC28" s="142"/>
      <c r="AD28" s="140"/>
      <c r="AE28" s="140"/>
      <c r="AF28" s="140"/>
      <c r="AG28" s="140"/>
      <c r="AH28" s="140"/>
      <c r="AI28" s="140"/>
    </row>
    <row r="29" spans="1:35" ht="15" customHeight="1">
      <c r="A29" s="141"/>
      <c r="B29" s="590" t="s">
        <v>122</v>
      </c>
      <c r="C29" s="591"/>
      <c r="D29" s="591"/>
      <c r="E29" s="591"/>
      <c r="F29" s="591"/>
      <c r="G29" s="591"/>
      <c r="H29" s="591"/>
      <c r="I29" s="591"/>
      <c r="J29" s="591"/>
      <c r="K29" s="592"/>
      <c r="L29" s="604" t="s">
        <v>123</v>
      </c>
      <c r="M29" s="604"/>
      <c r="N29" s="604"/>
      <c r="O29" s="604"/>
      <c r="P29" s="604"/>
      <c r="Q29" s="604"/>
      <c r="R29" s="604"/>
      <c r="S29" s="586" t="s">
        <v>549</v>
      </c>
      <c r="T29" s="586"/>
      <c r="U29" s="586"/>
      <c r="V29" s="586"/>
      <c r="W29" s="586"/>
      <c r="X29" s="586"/>
      <c r="Y29" s="586"/>
      <c r="Z29" s="586"/>
      <c r="AA29" s="586"/>
      <c r="AB29" s="596" t="s">
        <v>124</v>
      </c>
      <c r="AC29" s="597"/>
      <c r="AD29" s="597"/>
      <c r="AE29" s="597"/>
      <c r="AF29" s="597"/>
      <c r="AG29" s="597"/>
      <c r="AH29" s="597"/>
      <c r="AI29" s="598"/>
    </row>
    <row r="30" spans="1:35" ht="15" customHeight="1">
      <c r="A30" s="141"/>
      <c r="B30" s="593"/>
      <c r="C30" s="594"/>
      <c r="D30" s="594"/>
      <c r="E30" s="594"/>
      <c r="F30" s="594"/>
      <c r="G30" s="594"/>
      <c r="H30" s="594"/>
      <c r="I30" s="594"/>
      <c r="J30" s="594"/>
      <c r="K30" s="595"/>
      <c r="L30" s="605"/>
      <c r="M30" s="605"/>
      <c r="N30" s="605"/>
      <c r="O30" s="605"/>
      <c r="P30" s="605"/>
      <c r="Q30" s="605"/>
      <c r="R30" s="605"/>
      <c r="S30" s="587"/>
      <c r="T30" s="587"/>
      <c r="U30" s="587"/>
      <c r="V30" s="587"/>
      <c r="W30" s="587"/>
      <c r="X30" s="587"/>
      <c r="Y30" s="587"/>
      <c r="Z30" s="587"/>
      <c r="AA30" s="587"/>
      <c r="AB30" s="599"/>
      <c r="AC30" s="600"/>
      <c r="AD30" s="600"/>
      <c r="AE30" s="600"/>
      <c r="AF30" s="600"/>
      <c r="AG30" s="600"/>
      <c r="AH30" s="600"/>
      <c r="AI30" s="601"/>
    </row>
    <row r="31" spans="1:35" ht="15" customHeight="1"/>
    <row r="32" spans="1:35" ht="15" customHeight="1"/>
    <row r="33" ht="15" customHeight="1"/>
    <row r="34" ht="15" customHeight="1"/>
    <row r="51" ht="20.25" customHeight="1"/>
    <row r="104" ht="48.75" customHeight="1"/>
  </sheetData>
  <mergeCells count="61">
    <mergeCell ref="AL7:AO7"/>
    <mergeCell ref="V9:AG9"/>
    <mergeCell ref="I15:AH15"/>
    <mergeCell ref="P7:Q7"/>
    <mergeCell ref="V10:AG10"/>
    <mergeCell ref="AC14:AD14"/>
    <mergeCell ref="AL11:AQ11"/>
    <mergeCell ref="V11:AI11"/>
    <mergeCell ref="Z14:AA14"/>
    <mergeCell ref="M14:N14"/>
    <mergeCell ref="J14:K14"/>
    <mergeCell ref="T14:Y14"/>
    <mergeCell ref="B16:G16"/>
    <mergeCell ref="B14:G14"/>
    <mergeCell ref="X20:AA20"/>
    <mergeCell ref="T20:W20"/>
    <mergeCell ref="B15:G15"/>
    <mergeCell ref="B17:G17"/>
    <mergeCell ref="J17:Q17"/>
    <mergeCell ref="I16:AH16"/>
    <mergeCell ref="AF14:AG14"/>
    <mergeCell ref="T17:AI17"/>
    <mergeCell ref="H1:J1"/>
    <mergeCell ref="H3:J3"/>
    <mergeCell ref="H5:J5"/>
    <mergeCell ref="C7:O7"/>
    <mergeCell ref="B13:G13"/>
    <mergeCell ref="J13:Q13"/>
    <mergeCell ref="O2:X4"/>
    <mergeCell ref="L25:M25"/>
    <mergeCell ref="AB20:AE20"/>
    <mergeCell ref="AF20:AI20"/>
    <mergeCell ref="AF19:AI19"/>
    <mergeCell ref="T19:AE19"/>
    <mergeCell ref="B19:S20"/>
    <mergeCell ref="R27:S27"/>
    <mergeCell ref="T27:Y27"/>
    <mergeCell ref="AC27:AI27"/>
    <mergeCell ref="Z27:AB27"/>
    <mergeCell ref="Y6:AA6"/>
    <mergeCell ref="O9:R10"/>
    <mergeCell ref="AF6:AG6"/>
    <mergeCell ref="AC6:AD6"/>
    <mergeCell ref="P14:Q14"/>
    <mergeCell ref="T13:AI13"/>
    <mergeCell ref="S29:AA30"/>
    <mergeCell ref="B23:AI23"/>
    <mergeCell ref="B24:AI24"/>
    <mergeCell ref="B29:K30"/>
    <mergeCell ref="AB29:AI30"/>
    <mergeCell ref="B25:D25"/>
    <mergeCell ref="B27:D27"/>
    <mergeCell ref="W25:AC25"/>
    <mergeCell ref="T25:V25"/>
    <mergeCell ref="L29:R30"/>
    <mergeCell ref="L27:M27"/>
    <mergeCell ref="B26:AI26"/>
    <mergeCell ref="E25:K25"/>
    <mergeCell ref="E27:K27"/>
    <mergeCell ref="N25:S25"/>
    <mergeCell ref="N27:Q27"/>
  </mergeCells>
  <phoneticPr fontId="3"/>
  <conditionalFormatting sqref="F1">
    <cfRule type="expression" dxfId="16" priority="3" stopIfTrue="1">
      <formula>$E$1=1</formula>
    </cfRule>
  </conditionalFormatting>
  <conditionalFormatting sqref="F3">
    <cfRule type="expression" dxfId="15" priority="2" stopIfTrue="1">
      <formula>$E$1=2</formula>
    </cfRule>
  </conditionalFormatting>
  <conditionalFormatting sqref="F5">
    <cfRule type="expression" dxfId="14" priority="1" stopIfTrue="1">
      <formula>$E$1=3</formula>
    </cfRule>
  </conditionalFormatting>
  <hyperlinks>
    <hyperlink ref="AL7:AO7" location="'提出書類一覧（委託）'!A1" display="一覧に戻る" xr:uid="{00000000-0004-0000-0300-000000000000}"/>
  </hyperlinks>
  <printOptions horizontalCentered="1"/>
  <pageMargins left="0.27559055118110237" right="0.27559055118110237" top="0" bottom="0.31496062992125984" header="0.51181102362204722" footer="0.19685039370078741"/>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52"/>
  <sheetViews>
    <sheetView view="pageBreakPreview" zoomScaleNormal="100" zoomScaleSheetLayoutView="100" workbookViewId="0">
      <selection activeCell="AE16" sqref="AE16"/>
    </sheetView>
  </sheetViews>
  <sheetFormatPr defaultColWidth="9" defaultRowHeight="15" customHeight="1"/>
  <cols>
    <col min="1" max="1" width="2.375" style="145" customWidth="1"/>
    <col min="2" max="34" width="2.625" style="145" customWidth="1"/>
    <col min="35" max="16384" width="9" style="145"/>
  </cols>
  <sheetData>
    <row r="1" spans="1:36" ht="19.5" customHeight="1">
      <c r="A1" s="198">
        <f>記入用紙!$C$19</f>
        <v>3</v>
      </c>
      <c r="B1"/>
      <c r="C1"/>
      <c r="D1"/>
      <c r="E1"/>
      <c r="F1"/>
      <c r="G1"/>
      <c r="H1"/>
      <c r="I1"/>
      <c r="J1"/>
      <c r="K1"/>
      <c r="L1"/>
      <c r="M1" s="144"/>
      <c r="N1" s="144"/>
      <c r="O1" s="144"/>
      <c r="P1" s="144"/>
      <c r="Q1" s="144"/>
      <c r="R1" s="144"/>
      <c r="S1" s="144"/>
      <c r="T1" s="144"/>
      <c r="U1" s="403"/>
      <c r="V1" s="743" t="s">
        <v>125</v>
      </c>
      <c r="W1" s="743"/>
      <c r="X1" s="743"/>
      <c r="Y1" s="743"/>
      <c r="Z1" s="743"/>
      <c r="AA1" s="743"/>
      <c r="AB1" s="743"/>
      <c r="AC1" s="743"/>
      <c r="AD1" s="743"/>
      <c r="AE1" s="743"/>
      <c r="AF1" s="743"/>
      <c r="AG1" s="743"/>
    </row>
    <row r="2" spans="1:36" ht="15" customHeight="1">
      <c r="A2"/>
      <c r="B2"/>
      <c r="C2"/>
      <c r="D2"/>
      <c r="E2"/>
      <c r="F2"/>
      <c r="G2"/>
      <c r="H2"/>
      <c r="I2"/>
      <c r="J2"/>
      <c r="K2"/>
      <c r="L2"/>
      <c r="M2" s="146"/>
      <c r="N2" s="146"/>
      <c r="O2" s="146"/>
      <c r="P2" s="146"/>
      <c r="Q2" s="146"/>
      <c r="R2" s="146"/>
      <c r="S2" s="146"/>
      <c r="T2" s="146"/>
      <c r="U2" s="404"/>
      <c r="V2" s="744" t="s">
        <v>126</v>
      </c>
      <c r="W2" s="744"/>
      <c r="X2" s="744"/>
      <c r="Y2" s="744" t="s">
        <v>127</v>
      </c>
      <c r="Z2" s="744"/>
      <c r="AA2" s="744"/>
      <c r="AB2" s="744" t="s">
        <v>128</v>
      </c>
      <c r="AC2" s="744"/>
      <c r="AD2" s="744"/>
      <c r="AE2" s="744" t="s">
        <v>129</v>
      </c>
      <c r="AF2" s="744"/>
      <c r="AG2" s="744"/>
    </row>
    <row r="3" spans="1:36" ht="13.5">
      <c r="A3"/>
      <c r="B3"/>
      <c r="C3"/>
      <c r="D3"/>
      <c r="E3"/>
      <c r="F3"/>
      <c r="G3"/>
      <c r="H3"/>
      <c r="I3"/>
      <c r="J3"/>
      <c r="K3"/>
      <c r="L3"/>
      <c r="M3" s="146"/>
      <c r="N3" s="146"/>
      <c r="O3" s="146"/>
      <c r="P3" s="146"/>
      <c r="Q3" s="146"/>
      <c r="R3" s="146"/>
      <c r="S3" s="146"/>
      <c r="T3" s="146"/>
      <c r="U3" s="404"/>
      <c r="V3" s="740"/>
      <c r="W3" s="740"/>
      <c r="X3" s="740"/>
      <c r="Y3" s="740"/>
      <c r="Z3" s="740"/>
      <c r="AA3" s="740"/>
      <c r="AB3" s="740"/>
      <c r="AC3" s="740"/>
      <c r="AD3" s="740"/>
      <c r="AE3" s="740"/>
      <c r="AF3" s="740"/>
      <c r="AG3" s="740"/>
      <c r="AI3" s="651" t="s">
        <v>130</v>
      </c>
      <c r="AJ3" s="651"/>
    </row>
    <row r="4" spans="1:36" ht="15" customHeight="1">
      <c r="A4"/>
      <c r="B4"/>
      <c r="C4"/>
      <c r="D4"/>
      <c r="E4"/>
      <c r="F4"/>
      <c r="G4"/>
      <c r="H4"/>
      <c r="I4"/>
      <c r="J4"/>
      <c r="K4"/>
      <c r="L4"/>
      <c r="M4" s="146"/>
      <c r="N4" s="146"/>
      <c r="O4" s="146"/>
      <c r="P4" s="146"/>
      <c r="Q4" s="146"/>
      <c r="R4" s="146"/>
      <c r="S4" s="146"/>
      <c r="T4" s="146"/>
      <c r="U4" s="404"/>
      <c r="V4" s="740"/>
      <c r="W4" s="740"/>
      <c r="X4" s="740"/>
      <c r="Y4" s="740"/>
      <c r="Z4" s="740"/>
      <c r="AA4" s="740"/>
      <c r="AB4" s="740"/>
      <c r="AC4" s="740"/>
      <c r="AD4" s="740"/>
      <c r="AE4" s="740"/>
      <c r="AF4" s="740"/>
      <c r="AG4" s="740"/>
    </row>
    <row r="5" spans="1:36" ht="15" customHeight="1" thickBot="1">
      <c r="A5"/>
      <c r="B5"/>
      <c r="C5"/>
      <c r="D5"/>
      <c r="E5"/>
      <c r="F5"/>
      <c r="G5"/>
      <c r="H5"/>
      <c r="I5"/>
      <c r="J5"/>
      <c r="K5"/>
      <c r="L5"/>
      <c r="M5" s="146"/>
      <c r="N5" s="146"/>
      <c r="O5" s="146"/>
      <c r="P5" s="146"/>
      <c r="Q5" s="146"/>
      <c r="R5" s="146"/>
      <c r="S5" s="146"/>
      <c r="T5" s="146"/>
      <c r="U5" s="404"/>
      <c r="V5" s="741"/>
      <c r="W5" s="741"/>
      <c r="X5" s="741"/>
      <c r="Y5" s="741"/>
      <c r="Z5" s="741"/>
      <c r="AA5" s="741"/>
      <c r="AB5" s="741"/>
      <c r="AC5" s="741"/>
      <c r="AD5" s="741"/>
      <c r="AE5" s="741"/>
      <c r="AF5" s="741"/>
      <c r="AG5" s="741"/>
    </row>
    <row r="6" spans="1:36" ht="15" customHeight="1">
      <c r="A6" s="147"/>
      <c r="B6" s="148"/>
      <c r="C6" s="148"/>
      <c r="D6" s="148"/>
      <c r="E6" s="148"/>
      <c r="F6" s="148"/>
      <c r="G6" s="148"/>
      <c r="H6" s="148"/>
      <c r="I6" s="148"/>
      <c r="J6" s="148"/>
      <c r="K6" s="148"/>
      <c r="L6" s="148"/>
      <c r="M6" s="149"/>
      <c r="N6" s="149"/>
      <c r="O6" s="149"/>
      <c r="P6" s="149"/>
      <c r="Q6" s="149"/>
      <c r="R6" s="149"/>
      <c r="S6" s="149"/>
      <c r="T6" s="149"/>
      <c r="U6" s="149"/>
      <c r="V6" s="149"/>
      <c r="W6" s="149"/>
      <c r="X6" s="149"/>
      <c r="Y6" s="149"/>
      <c r="Z6" s="149"/>
      <c r="AA6" s="149"/>
      <c r="AB6" s="149"/>
      <c r="AC6" s="149"/>
      <c r="AD6" s="149"/>
      <c r="AE6" s="149"/>
      <c r="AF6" s="149"/>
      <c r="AG6" s="150"/>
    </row>
    <row r="7" spans="1:36" ht="15" customHeight="1">
      <c r="A7" s="737" t="s">
        <v>131</v>
      </c>
      <c r="B7" s="738"/>
      <c r="C7" s="738"/>
      <c r="D7" s="738"/>
      <c r="E7" s="738"/>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c r="AG7" s="739"/>
    </row>
    <row r="8" spans="1:36" ht="15" customHeight="1">
      <c r="A8" s="737"/>
      <c r="B8" s="738"/>
      <c r="C8" s="738"/>
      <c r="D8" s="738"/>
      <c r="E8" s="738"/>
      <c r="F8" s="738"/>
      <c r="G8" s="738"/>
      <c r="H8" s="738"/>
      <c r="I8" s="738"/>
      <c r="J8" s="738"/>
      <c r="K8" s="738"/>
      <c r="L8" s="738"/>
      <c r="M8" s="738"/>
      <c r="N8" s="738"/>
      <c r="O8" s="738"/>
      <c r="P8" s="738"/>
      <c r="Q8" s="738"/>
      <c r="R8" s="738"/>
      <c r="S8" s="738"/>
      <c r="T8" s="738"/>
      <c r="U8" s="738"/>
      <c r="V8" s="738"/>
      <c r="W8" s="738"/>
      <c r="X8" s="738"/>
      <c r="Y8" s="738"/>
      <c r="Z8" s="738"/>
      <c r="AA8" s="738"/>
      <c r="AB8" s="738"/>
      <c r="AC8" s="738"/>
      <c r="AD8" s="738"/>
      <c r="AE8" s="738"/>
      <c r="AF8" s="738"/>
      <c r="AG8" s="739"/>
    </row>
    <row r="9" spans="1:36" ht="15" customHeight="1">
      <c r="A9" s="153"/>
      <c r="B9" s="154"/>
      <c r="C9" s="154"/>
      <c r="D9" s="154"/>
      <c r="E9" s="154"/>
      <c r="F9" s="154"/>
      <c r="G9" s="154"/>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5"/>
    </row>
    <row r="10" spans="1:36" ht="15" customHeight="1">
      <c r="A10" s="151"/>
      <c r="B10"/>
      <c r="C10"/>
      <c r="D10"/>
      <c r="E10"/>
      <c r="F10"/>
      <c r="G10"/>
      <c r="H10"/>
      <c r="I10"/>
      <c r="J10"/>
      <c r="K10"/>
      <c r="L10"/>
      <c r="M10"/>
      <c r="N10"/>
      <c r="O10"/>
      <c r="P10"/>
      <c r="Q10"/>
      <c r="R10"/>
      <c r="S10"/>
      <c r="T10"/>
      <c r="U10"/>
      <c r="V10"/>
      <c r="W10" s="733"/>
      <c r="X10" s="733"/>
      <c r="Y10" s="733"/>
      <c r="Z10" s="156" t="s">
        <v>18</v>
      </c>
      <c r="AA10" s="734"/>
      <c r="AB10" s="734"/>
      <c r="AC10" s="156" t="s">
        <v>19</v>
      </c>
      <c r="AD10" s="734"/>
      <c r="AE10" s="734"/>
      <c r="AF10" s="156" t="s">
        <v>132</v>
      </c>
      <c r="AG10" s="152"/>
    </row>
    <row r="11" spans="1:36" ht="15" customHeight="1">
      <c r="A11" s="735" t="s">
        <v>133</v>
      </c>
      <c r="B11" s="736"/>
      <c r="C11" s="736"/>
      <c r="D11" s="736"/>
      <c r="E11" s="736"/>
      <c r="F11" s="736"/>
      <c r="G11" s="736"/>
      <c r="H11" s="736"/>
      <c r="I11" s="736"/>
      <c r="J11" s="736"/>
      <c r="K11" s="736"/>
      <c r="L11" s="736"/>
      <c r="M11" s="736"/>
      <c r="N11" s="736"/>
      <c r="O11"/>
      <c r="P11"/>
      <c r="Q11"/>
      <c r="R11"/>
      <c r="S11"/>
      <c r="T11"/>
      <c r="U11"/>
      <c r="V11"/>
      <c r="W11"/>
      <c r="X11"/>
      <c r="Y11"/>
      <c r="Z11"/>
      <c r="AA11"/>
      <c r="AB11"/>
      <c r="AC11"/>
      <c r="AD11"/>
      <c r="AE11"/>
      <c r="AF11"/>
      <c r="AG11" s="152"/>
    </row>
    <row r="12" spans="1:36" ht="15" customHeight="1">
      <c r="A12" s="157"/>
      <c r="B12" s="158"/>
      <c r="C12" s="158"/>
      <c r="D12" s="158"/>
      <c r="E12" s="158"/>
      <c r="F12" s="158"/>
      <c r="G12" s="158"/>
      <c r="H12" s="158"/>
      <c r="I12" s="158"/>
      <c r="J12" s="158"/>
      <c r="K12" s="158"/>
      <c r="L12" s="158"/>
      <c r="M12" s="158"/>
      <c r="N12" s="158"/>
      <c r="O12"/>
      <c r="P12"/>
      <c r="Q12"/>
      <c r="R12"/>
      <c r="S12"/>
      <c r="T12"/>
      <c r="U12"/>
      <c r="V12"/>
      <c r="W12"/>
      <c r="X12"/>
      <c r="Y12"/>
      <c r="Z12"/>
      <c r="AA12"/>
      <c r="AB12"/>
      <c r="AC12"/>
      <c r="AD12"/>
      <c r="AE12"/>
      <c r="AF12"/>
      <c r="AG12" s="152"/>
    </row>
    <row r="13" spans="1:36" ht="15" customHeight="1">
      <c r="A13" s="151"/>
      <c r="B13"/>
      <c r="C13"/>
      <c r="D13"/>
      <c r="E13"/>
      <c r="F13"/>
      <c r="G13"/>
      <c r="H13"/>
      <c r="I13"/>
      <c r="J13"/>
      <c r="K13"/>
      <c r="L13"/>
      <c r="M13"/>
      <c r="N13"/>
      <c r="O13"/>
      <c r="P13"/>
      <c r="Q13"/>
      <c r="R13"/>
      <c r="S13"/>
      <c r="T13"/>
      <c r="U13"/>
      <c r="V13"/>
      <c r="W13"/>
      <c r="X13"/>
      <c r="Y13"/>
      <c r="Z13"/>
      <c r="AA13"/>
      <c r="AB13"/>
      <c r="AC13"/>
      <c r="AD13"/>
      <c r="AE13"/>
      <c r="AF13"/>
      <c r="AG13" s="152"/>
    </row>
    <row r="14" spans="1:36" ht="20.100000000000001" customHeight="1">
      <c r="A14" s="151"/>
      <c r="B14"/>
      <c r="C14"/>
      <c r="D14"/>
      <c r="E14"/>
      <c r="F14"/>
      <c r="G14"/>
      <c r="H14"/>
      <c r="I14"/>
      <c r="J14"/>
      <c r="K14" s="745" t="s">
        <v>134</v>
      </c>
      <c r="L14" s="745"/>
      <c r="M14" s="745"/>
      <c r="N14" s="746" t="s">
        <v>135</v>
      </c>
      <c r="O14" s="746"/>
      <c r="P14" s="746"/>
      <c r="Q14" s="747">
        <f>IF(A1=4,"",記入用紙!C5)</f>
        <v>0</v>
      </c>
      <c r="R14" s="747"/>
      <c r="S14" s="747"/>
      <c r="T14" s="747"/>
      <c r="U14" s="747"/>
      <c r="V14" s="747"/>
      <c r="W14" s="747"/>
      <c r="X14" s="747"/>
      <c r="Y14" s="747"/>
      <c r="Z14" s="747"/>
      <c r="AA14" s="747"/>
      <c r="AB14" s="747"/>
      <c r="AC14" s="747"/>
      <c r="AD14" s="132"/>
      <c r="AE14" s="132"/>
      <c r="AF14"/>
      <c r="AG14" s="152"/>
    </row>
    <row r="15" spans="1:36" ht="20.100000000000001" customHeight="1">
      <c r="A15" s="151"/>
      <c r="B15"/>
      <c r="C15"/>
      <c r="D15"/>
      <c r="E15"/>
      <c r="F15"/>
      <c r="G15"/>
      <c r="H15"/>
      <c r="I15"/>
      <c r="J15"/>
      <c r="K15" s="745"/>
      <c r="L15" s="745"/>
      <c r="M15" s="745"/>
      <c r="N15" s="707" t="s">
        <v>136</v>
      </c>
      <c r="O15" s="707"/>
      <c r="P15" s="707"/>
      <c r="Q15" s="747">
        <f>IF(A1=4,"",記入用紙!C6)</f>
        <v>0</v>
      </c>
      <c r="R15" s="747"/>
      <c r="S15" s="747"/>
      <c r="T15" s="747"/>
      <c r="U15" s="747"/>
      <c r="V15" s="747"/>
      <c r="W15" s="747"/>
      <c r="X15" s="747"/>
      <c r="Y15" s="747"/>
      <c r="Z15" s="747"/>
      <c r="AA15" s="747"/>
      <c r="AB15" s="747"/>
      <c r="AC15" s="747"/>
      <c r="AD15" s="132"/>
      <c r="AE15" s="132"/>
      <c r="AF15"/>
      <c r="AG15" s="152"/>
    </row>
    <row r="16" spans="1:36" ht="20.100000000000001" customHeight="1">
      <c r="A16" s="151"/>
      <c r="B16"/>
      <c r="C16"/>
      <c r="D16"/>
      <c r="E16"/>
      <c r="F16"/>
      <c r="G16"/>
      <c r="H16"/>
      <c r="I16"/>
      <c r="J16"/>
      <c r="K16" s="132"/>
      <c r="L16" s="132"/>
      <c r="M16" s="132"/>
      <c r="N16" s="132"/>
      <c r="O16" s="132"/>
      <c r="P16" s="132"/>
      <c r="Q16" s="748" t="str">
        <f>IF(A1=4," ",CONCATENATE(記入用紙!C7,"　",記入用紙!C8))</f>
        <v>　</v>
      </c>
      <c r="R16" s="748"/>
      <c r="S16" s="748"/>
      <c r="T16" s="748"/>
      <c r="U16" s="748"/>
      <c r="V16" s="748"/>
      <c r="W16" s="748"/>
      <c r="X16" s="748"/>
      <c r="Y16" s="748"/>
      <c r="Z16" s="748"/>
      <c r="AA16" s="748"/>
      <c r="AB16" s="748"/>
      <c r="AC16" s="748"/>
      <c r="AD16" s="132"/>
      <c r="AE16" s="132"/>
      <c r="AF16"/>
      <c r="AG16" s="152"/>
    </row>
    <row r="17" spans="1:33" ht="20.100000000000001" customHeight="1">
      <c r="A17" s="151"/>
      <c r="B17"/>
      <c r="C17"/>
      <c r="D17"/>
      <c r="E17"/>
      <c r="F17"/>
      <c r="G17"/>
      <c r="H17"/>
      <c r="I17"/>
      <c r="J17"/>
      <c r="K17" s="132"/>
      <c r="L17" s="132"/>
      <c r="M17" s="132"/>
      <c r="N17" s="132"/>
      <c r="O17" s="132"/>
      <c r="P17" s="132"/>
      <c r="Q17" s="159"/>
      <c r="R17" s="159"/>
      <c r="S17" s="159"/>
      <c r="T17" s="159"/>
      <c r="U17" s="159"/>
      <c r="V17" s="159"/>
      <c r="W17" s="159"/>
      <c r="X17" s="159"/>
      <c r="Y17" s="159"/>
      <c r="Z17" s="159"/>
      <c r="AA17" s="159"/>
      <c r="AB17" s="159"/>
      <c r="AC17" s="159"/>
      <c r="AD17" s="132"/>
      <c r="AE17" s="132"/>
      <c r="AF17"/>
      <c r="AG17" s="152"/>
    </row>
    <row r="18" spans="1:33" ht="15" customHeight="1">
      <c r="A18" s="749" t="s">
        <v>137</v>
      </c>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1"/>
    </row>
    <row r="19" spans="1:33" ht="15" customHeight="1">
      <c r="A19" s="74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1"/>
    </row>
    <row r="20" spans="1:33" ht="15" customHeight="1">
      <c r="A20" s="752"/>
      <c r="B20" s="753"/>
      <c r="C20" s="753"/>
      <c r="D20" s="753"/>
      <c r="E20" s="753"/>
      <c r="F20" s="753"/>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1"/>
    </row>
    <row r="21" spans="1:33" ht="16.5" customHeight="1">
      <c r="A21" s="714" t="s">
        <v>138</v>
      </c>
      <c r="B21" s="715"/>
      <c r="C21" s="715"/>
      <c r="D21" s="715"/>
      <c r="E21" s="715"/>
      <c r="F21" s="715"/>
      <c r="G21" s="466"/>
      <c r="H21" s="722">
        <f>IF(A1=4,"",記入用紙!C3)</f>
        <v>0</v>
      </c>
      <c r="I21" s="722"/>
      <c r="J21" s="722"/>
      <c r="K21" s="722"/>
      <c r="L21" s="722"/>
      <c r="M21" s="722"/>
      <c r="N21" s="722"/>
      <c r="O21" s="722"/>
      <c r="P21" s="722"/>
      <c r="Q21" s="722"/>
      <c r="R21" s="722"/>
      <c r="S21" s="722"/>
      <c r="T21" s="722"/>
      <c r="U21" s="722"/>
      <c r="V21" s="722"/>
      <c r="W21" s="722"/>
      <c r="X21" s="722"/>
      <c r="Y21" s="722"/>
      <c r="Z21" s="722"/>
      <c r="AA21" s="722"/>
      <c r="AB21" s="722"/>
      <c r="AC21" s="722"/>
      <c r="AD21" s="722"/>
      <c r="AE21" s="722"/>
      <c r="AF21" s="722"/>
      <c r="AG21" s="467"/>
    </row>
    <row r="22" spans="1:33" ht="16.5" customHeight="1">
      <c r="A22" s="717"/>
      <c r="B22" s="718"/>
      <c r="C22" s="718"/>
      <c r="D22" s="718"/>
      <c r="E22" s="718"/>
      <c r="F22" s="718"/>
      <c r="G22" s="160"/>
      <c r="H22" s="723"/>
      <c r="I22" s="723"/>
      <c r="J22" s="723"/>
      <c r="K22" s="723"/>
      <c r="L22" s="723"/>
      <c r="M22" s="723"/>
      <c r="N22" s="723"/>
      <c r="O22" s="723"/>
      <c r="P22" s="723"/>
      <c r="Q22" s="723"/>
      <c r="R22" s="723"/>
      <c r="S22" s="723"/>
      <c r="T22" s="723"/>
      <c r="U22" s="723"/>
      <c r="V22" s="723"/>
      <c r="W22" s="723"/>
      <c r="X22" s="723"/>
      <c r="Y22" s="723"/>
      <c r="Z22" s="723"/>
      <c r="AA22" s="723"/>
      <c r="AB22" s="723"/>
      <c r="AC22" s="723"/>
      <c r="AD22" s="723"/>
      <c r="AE22" s="723"/>
      <c r="AF22" s="723"/>
      <c r="AG22" s="161"/>
    </row>
    <row r="23" spans="1:33" ht="16.5" customHeight="1">
      <c r="A23" s="725"/>
      <c r="B23" s="726"/>
      <c r="C23" s="726"/>
      <c r="D23" s="726"/>
      <c r="E23" s="726"/>
      <c r="F23" s="726"/>
      <c r="G23" s="162"/>
      <c r="H23" s="724"/>
      <c r="I23" s="724"/>
      <c r="J23" s="724"/>
      <c r="K23" s="724"/>
      <c r="L23" s="724"/>
      <c r="M23" s="724"/>
      <c r="N23" s="724"/>
      <c r="O23" s="724"/>
      <c r="P23" s="724"/>
      <c r="Q23" s="724"/>
      <c r="R23" s="724"/>
      <c r="S23" s="724"/>
      <c r="T23" s="724"/>
      <c r="U23" s="724"/>
      <c r="V23" s="724"/>
      <c r="W23" s="724"/>
      <c r="X23" s="724"/>
      <c r="Y23" s="724"/>
      <c r="Z23" s="724"/>
      <c r="AA23" s="724"/>
      <c r="AB23" s="724"/>
      <c r="AC23" s="724"/>
      <c r="AD23" s="724"/>
      <c r="AE23" s="724"/>
      <c r="AF23" s="724"/>
      <c r="AG23" s="163"/>
    </row>
    <row r="24" spans="1:33" ht="16.5" customHeight="1">
      <c r="A24" s="714" t="s">
        <v>139</v>
      </c>
      <c r="B24" s="715"/>
      <c r="C24" s="715"/>
      <c r="D24" s="715"/>
      <c r="E24" s="715"/>
      <c r="F24" s="716"/>
      <c r="G24" s="466"/>
      <c r="H24" s="722">
        <f>IF(A1=4,"",記入用紙!C13)</f>
        <v>0</v>
      </c>
      <c r="I24" s="722"/>
      <c r="J24" s="722"/>
      <c r="K24" s="722"/>
      <c r="L24" s="722"/>
      <c r="M24" s="722"/>
      <c r="N24" s="722"/>
      <c r="O24" s="722"/>
      <c r="P24" s="722"/>
      <c r="Q24" s="722"/>
      <c r="R24" s="722"/>
      <c r="S24" s="722"/>
      <c r="T24" s="722"/>
      <c r="U24" s="722"/>
      <c r="V24" s="722"/>
      <c r="W24" s="722"/>
      <c r="X24" s="722"/>
      <c r="Y24" s="722"/>
      <c r="Z24" s="722"/>
      <c r="AA24" s="722"/>
      <c r="AB24" s="722"/>
      <c r="AC24" s="722"/>
      <c r="AD24" s="722"/>
      <c r="AE24" s="722"/>
      <c r="AF24" s="722"/>
      <c r="AG24" s="467"/>
    </row>
    <row r="25" spans="1:33" ht="16.5" customHeight="1">
      <c r="A25" s="717"/>
      <c r="B25" s="718"/>
      <c r="C25" s="718"/>
      <c r="D25" s="718"/>
      <c r="E25" s="718"/>
      <c r="F25" s="719"/>
      <c r="G25" s="160"/>
      <c r="H25" s="723"/>
      <c r="I25" s="723"/>
      <c r="J25" s="723"/>
      <c r="K25" s="723"/>
      <c r="L25" s="723"/>
      <c r="M25" s="723"/>
      <c r="N25" s="723"/>
      <c r="O25" s="723"/>
      <c r="P25" s="723"/>
      <c r="Q25" s="723"/>
      <c r="R25" s="723"/>
      <c r="S25" s="723"/>
      <c r="T25" s="723"/>
      <c r="U25" s="723"/>
      <c r="V25" s="723"/>
      <c r="W25" s="723"/>
      <c r="X25" s="723"/>
      <c r="Y25" s="723"/>
      <c r="Z25" s="723"/>
      <c r="AA25" s="723"/>
      <c r="AB25" s="723"/>
      <c r="AC25" s="723"/>
      <c r="AD25" s="723"/>
      <c r="AE25" s="723"/>
      <c r="AF25" s="723"/>
      <c r="AG25" s="161"/>
    </row>
    <row r="26" spans="1:33" ht="16.5" customHeight="1">
      <c r="A26" s="725"/>
      <c r="B26" s="726"/>
      <c r="C26" s="726"/>
      <c r="D26" s="726"/>
      <c r="E26" s="726"/>
      <c r="F26" s="754"/>
      <c r="G26" s="160"/>
      <c r="H26" s="724"/>
      <c r="I26" s="724"/>
      <c r="J26" s="724"/>
      <c r="K26" s="724"/>
      <c r="L26" s="724"/>
      <c r="M26" s="724"/>
      <c r="N26" s="724"/>
      <c r="O26" s="724"/>
      <c r="P26" s="724"/>
      <c r="Q26" s="724"/>
      <c r="R26" s="724"/>
      <c r="S26" s="724"/>
      <c r="T26" s="724"/>
      <c r="U26" s="724"/>
      <c r="V26" s="724"/>
      <c r="W26" s="724"/>
      <c r="X26" s="724"/>
      <c r="Y26" s="724"/>
      <c r="Z26" s="724"/>
      <c r="AA26" s="724"/>
      <c r="AB26" s="724"/>
      <c r="AC26" s="724"/>
      <c r="AD26" s="724"/>
      <c r="AE26" s="724"/>
      <c r="AF26" s="724"/>
      <c r="AG26" s="161"/>
    </row>
    <row r="27" spans="1:33" ht="16.5" customHeight="1">
      <c r="A27" s="714" t="s">
        <v>140</v>
      </c>
      <c r="B27" s="715"/>
      <c r="C27" s="715"/>
      <c r="D27" s="715"/>
      <c r="E27" s="715"/>
      <c r="F27" s="715"/>
      <c r="G27" s="468"/>
      <c r="H27" s="727">
        <f>IF(A1=4,"",記入用紙!C14)</f>
        <v>0</v>
      </c>
      <c r="I27" s="727"/>
      <c r="J27" s="727"/>
      <c r="K27" s="727"/>
      <c r="L27" s="727"/>
      <c r="M27" s="727"/>
      <c r="N27" s="727"/>
      <c r="O27" s="727"/>
      <c r="P27" s="727"/>
      <c r="Q27" s="469"/>
      <c r="R27" s="708" t="s">
        <v>141</v>
      </c>
      <c r="S27" s="708"/>
      <c r="T27" s="708"/>
      <c r="U27" s="708"/>
      <c r="V27" s="708"/>
      <c r="W27" s="708"/>
      <c r="X27" s="470"/>
      <c r="Y27" s="730">
        <f>IF(A1=4,"",記入用紙!D4)</f>
        <v>0</v>
      </c>
      <c r="Z27" s="730"/>
      <c r="AA27" s="730"/>
      <c r="AB27" s="730"/>
      <c r="AC27" s="730"/>
      <c r="AD27" s="730"/>
      <c r="AE27" s="730"/>
      <c r="AF27" s="730"/>
      <c r="AG27" s="471"/>
    </row>
    <row r="28" spans="1:33" ht="16.5" customHeight="1">
      <c r="A28" s="717"/>
      <c r="B28" s="718"/>
      <c r="C28" s="718"/>
      <c r="D28" s="718"/>
      <c r="E28" s="718"/>
      <c r="F28" s="718"/>
      <c r="G28" s="164"/>
      <c r="H28" s="728"/>
      <c r="I28" s="728"/>
      <c r="J28" s="728"/>
      <c r="K28" s="728"/>
      <c r="L28" s="728"/>
      <c r="M28" s="728"/>
      <c r="N28" s="728"/>
      <c r="O28" s="728"/>
      <c r="P28" s="728"/>
      <c r="Q28" s="165"/>
      <c r="R28" s="708"/>
      <c r="S28" s="708"/>
      <c r="T28" s="708"/>
      <c r="U28" s="708"/>
      <c r="V28" s="708"/>
      <c r="W28" s="708"/>
      <c r="X28" s="166"/>
      <c r="Y28" s="731"/>
      <c r="Z28" s="731"/>
      <c r="AA28" s="731"/>
      <c r="AB28" s="731"/>
      <c r="AC28" s="731"/>
      <c r="AD28" s="731"/>
      <c r="AE28" s="731"/>
      <c r="AF28" s="731"/>
      <c r="AG28" s="167"/>
    </row>
    <row r="29" spans="1:33" ht="16.5" customHeight="1">
      <c r="A29" s="725"/>
      <c r="B29" s="726"/>
      <c r="C29" s="726"/>
      <c r="D29" s="726"/>
      <c r="E29" s="726"/>
      <c r="F29" s="726"/>
      <c r="G29" s="168"/>
      <c r="H29" s="729"/>
      <c r="I29" s="729"/>
      <c r="J29" s="729"/>
      <c r="K29" s="729"/>
      <c r="L29" s="729"/>
      <c r="M29" s="729"/>
      <c r="N29" s="729"/>
      <c r="O29" s="729"/>
      <c r="P29" s="729"/>
      <c r="Q29" s="472"/>
      <c r="R29" s="708"/>
      <c r="S29" s="708"/>
      <c r="T29" s="708"/>
      <c r="U29" s="708"/>
      <c r="V29" s="708"/>
      <c r="W29" s="708"/>
      <c r="X29" s="473"/>
      <c r="Y29" s="732"/>
      <c r="Z29" s="732"/>
      <c r="AA29" s="732"/>
      <c r="AB29" s="732"/>
      <c r="AC29" s="732"/>
      <c r="AD29" s="732"/>
      <c r="AE29" s="732"/>
      <c r="AF29" s="732"/>
      <c r="AG29" s="169"/>
    </row>
    <row r="30" spans="1:33" ht="16.5" customHeight="1">
      <c r="A30" s="714" t="s">
        <v>558</v>
      </c>
      <c r="B30" s="715"/>
      <c r="C30" s="715"/>
      <c r="D30" s="715"/>
      <c r="E30" s="715"/>
      <c r="F30" s="716"/>
      <c r="G30" s="720">
        <f>IF(A1=4,"",記入用紙!C10)</f>
        <v>0</v>
      </c>
      <c r="H30" s="710"/>
      <c r="I30" s="710"/>
      <c r="J30" s="706" t="s">
        <v>18</v>
      </c>
      <c r="K30" s="712">
        <f>IF(A1=4,"",記入用紙!E10)</f>
        <v>0</v>
      </c>
      <c r="L30" s="712"/>
      <c r="M30" s="706" t="s">
        <v>19</v>
      </c>
      <c r="N30" s="712">
        <f>IF(A1=4,"",記入用紙!G10)</f>
        <v>0</v>
      </c>
      <c r="O30" s="712"/>
      <c r="P30" s="706" t="s">
        <v>132</v>
      </c>
      <c r="Q30" s="474"/>
      <c r="R30" s="708" t="s">
        <v>143</v>
      </c>
      <c r="S30" s="708"/>
      <c r="T30" s="708"/>
      <c r="U30" s="708"/>
      <c r="V30" s="708"/>
      <c r="W30" s="708"/>
      <c r="X30" s="710">
        <f>IF(A1=4,"",記入用紙!C11)</f>
        <v>0</v>
      </c>
      <c r="Y30" s="710"/>
      <c r="Z30" s="710"/>
      <c r="AA30" s="706" t="s">
        <v>18</v>
      </c>
      <c r="AB30" s="712">
        <f>IF(A1=4,"",記入用紙!E11)</f>
        <v>0</v>
      </c>
      <c r="AC30" s="712"/>
      <c r="AD30" s="706" t="s">
        <v>19</v>
      </c>
      <c r="AE30" s="712">
        <f>IF(A1=4,"",記入用紙!G11)</f>
        <v>0</v>
      </c>
      <c r="AF30" s="712"/>
      <c r="AG30" s="704" t="s">
        <v>132</v>
      </c>
    </row>
    <row r="31" spans="1:33" ht="16.5" customHeight="1">
      <c r="A31" s="717"/>
      <c r="B31" s="718"/>
      <c r="C31" s="718"/>
      <c r="D31" s="718"/>
      <c r="E31" s="718"/>
      <c r="F31" s="719"/>
      <c r="G31" s="721"/>
      <c r="H31" s="711"/>
      <c r="I31" s="711"/>
      <c r="J31" s="707"/>
      <c r="K31" s="713"/>
      <c r="L31" s="713"/>
      <c r="M31" s="707"/>
      <c r="N31" s="713"/>
      <c r="O31" s="713"/>
      <c r="P31" s="707"/>
      <c r="Q31" s="405"/>
      <c r="R31" s="708"/>
      <c r="S31" s="708"/>
      <c r="T31" s="708"/>
      <c r="U31" s="708"/>
      <c r="V31" s="708"/>
      <c r="W31" s="708"/>
      <c r="X31" s="711"/>
      <c r="Y31" s="711"/>
      <c r="Z31" s="711"/>
      <c r="AA31" s="707"/>
      <c r="AB31" s="713"/>
      <c r="AC31" s="713"/>
      <c r="AD31" s="707"/>
      <c r="AE31" s="713"/>
      <c r="AF31" s="713"/>
      <c r="AG31" s="705"/>
    </row>
    <row r="32" spans="1:33" ht="16.5" customHeight="1" thickBot="1">
      <c r="A32" s="717"/>
      <c r="B32" s="718"/>
      <c r="C32" s="718"/>
      <c r="D32" s="718"/>
      <c r="E32" s="718"/>
      <c r="F32" s="719"/>
      <c r="G32" s="721"/>
      <c r="H32" s="711"/>
      <c r="I32" s="711"/>
      <c r="J32" s="707"/>
      <c r="K32" s="713"/>
      <c r="L32" s="713"/>
      <c r="M32" s="707"/>
      <c r="N32" s="713"/>
      <c r="O32" s="713"/>
      <c r="P32" s="707"/>
      <c r="Q32" s="405"/>
      <c r="R32" s="709"/>
      <c r="S32" s="709"/>
      <c r="T32" s="709"/>
      <c r="U32" s="709"/>
      <c r="V32" s="709"/>
      <c r="W32" s="709"/>
      <c r="X32" s="711"/>
      <c r="Y32" s="711"/>
      <c r="Z32" s="711"/>
      <c r="AA32" s="707"/>
      <c r="AB32" s="713"/>
      <c r="AC32" s="713"/>
      <c r="AD32" s="707"/>
      <c r="AE32" s="713"/>
      <c r="AF32" s="713"/>
      <c r="AG32" s="705"/>
    </row>
    <row r="33" spans="1:35" ht="16.5" customHeight="1">
      <c r="A33" s="670" t="s">
        <v>144</v>
      </c>
      <c r="B33" s="671"/>
      <c r="C33" s="671"/>
      <c r="D33" s="671"/>
      <c r="E33" s="671"/>
      <c r="F33" s="672"/>
      <c r="G33" s="679" t="s">
        <v>145</v>
      </c>
      <c r="H33" s="680"/>
      <c r="I33" s="680"/>
      <c r="J33" s="681">
        <f>IF(A1=4,"",記入用紙!D25)</f>
        <v>0</v>
      </c>
      <c r="K33" s="681"/>
      <c r="L33" s="681"/>
      <c r="M33" s="681"/>
      <c r="N33" s="681"/>
      <c r="O33" s="681"/>
      <c r="P33" s="681"/>
      <c r="Q33" s="682"/>
      <c r="R33" s="683" t="s">
        <v>146</v>
      </c>
      <c r="S33" s="671"/>
      <c r="T33" s="671"/>
      <c r="U33" s="671"/>
      <c r="V33" s="671"/>
      <c r="W33" s="672"/>
      <c r="X33" s="686"/>
      <c r="Y33" s="687"/>
      <c r="Z33" s="687"/>
      <c r="AA33" s="687"/>
      <c r="AB33" s="687"/>
      <c r="AC33" s="687"/>
      <c r="AD33" s="687"/>
      <c r="AE33" s="687"/>
      <c r="AF33" s="687"/>
      <c r="AG33" s="688"/>
    </row>
    <row r="34" spans="1:35" ht="15" customHeight="1">
      <c r="A34" s="673"/>
      <c r="B34" s="674"/>
      <c r="C34" s="674"/>
      <c r="D34" s="674"/>
      <c r="E34" s="674"/>
      <c r="F34" s="675"/>
      <c r="G34" s="695">
        <f>IF(A1=4,"",記入用紙!D26)</f>
        <v>0</v>
      </c>
      <c r="H34" s="696"/>
      <c r="I34" s="696"/>
      <c r="J34" s="696"/>
      <c r="K34" s="696"/>
      <c r="L34" s="696"/>
      <c r="M34" s="696"/>
      <c r="N34" s="696"/>
      <c r="O34" s="696"/>
      <c r="P34" s="696"/>
      <c r="Q34" s="697"/>
      <c r="R34" s="684"/>
      <c r="S34" s="674"/>
      <c r="T34" s="674"/>
      <c r="U34" s="674"/>
      <c r="V34" s="674"/>
      <c r="W34" s="675"/>
      <c r="X34" s="689"/>
      <c r="Y34" s="690"/>
      <c r="Z34" s="690"/>
      <c r="AA34" s="690"/>
      <c r="AB34" s="690"/>
      <c r="AC34" s="690"/>
      <c r="AD34" s="690"/>
      <c r="AE34" s="690"/>
      <c r="AF34" s="690"/>
      <c r="AG34" s="691"/>
    </row>
    <row r="35" spans="1:35" ht="15" customHeight="1">
      <c r="A35" s="673"/>
      <c r="B35" s="674"/>
      <c r="C35" s="674"/>
      <c r="D35" s="674"/>
      <c r="E35" s="674"/>
      <c r="F35" s="675"/>
      <c r="G35" s="698"/>
      <c r="H35" s="699"/>
      <c r="I35" s="699"/>
      <c r="J35" s="699"/>
      <c r="K35" s="699"/>
      <c r="L35" s="699"/>
      <c r="M35" s="699"/>
      <c r="N35" s="699"/>
      <c r="O35" s="699"/>
      <c r="P35" s="699"/>
      <c r="Q35" s="700"/>
      <c r="R35" s="684"/>
      <c r="S35" s="674"/>
      <c r="T35" s="674"/>
      <c r="U35" s="674"/>
      <c r="V35" s="674"/>
      <c r="W35" s="675"/>
      <c r="X35" s="689"/>
      <c r="Y35" s="690"/>
      <c r="Z35" s="690"/>
      <c r="AA35" s="690"/>
      <c r="AB35" s="690"/>
      <c r="AC35" s="690"/>
      <c r="AD35" s="690"/>
      <c r="AE35" s="690"/>
      <c r="AF35" s="690"/>
      <c r="AG35" s="691"/>
    </row>
    <row r="36" spans="1:35" ht="15" customHeight="1">
      <c r="A36" s="673"/>
      <c r="B36" s="674"/>
      <c r="C36" s="674"/>
      <c r="D36" s="674"/>
      <c r="E36" s="674"/>
      <c r="F36" s="675"/>
      <c r="G36" s="698"/>
      <c r="H36" s="699"/>
      <c r="I36" s="699"/>
      <c r="J36" s="699"/>
      <c r="K36" s="699"/>
      <c r="L36" s="699"/>
      <c r="M36" s="699"/>
      <c r="N36" s="699"/>
      <c r="O36" s="699"/>
      <c r="P36" s="699"/>
      <c r="Q36" s="700"/>
      <c r="R36" s="684"/>
      <c r="S36" s="674"/>
      <c r="T36" s="674"/>
      <c r="U36" s="674"/>
      <c r="V36" s="674"/>
      <c r="W36" s="675"/>
      <c r="X36" s="689"/>
      <c r="Y36" s="690"/>
      <c r="Z36" s="690"/>
      <c r="AA36" s="690"/>
      <c r="AB36" s="690"/>
      <c r="AC36" s="690"/>
      <c r="AD36" s="690"/>
      <c r="AE36" s="690"/>
      <c r="AF36" s="690"/>
      <c r="AG36" s="691"/>
    </row>
    <row r="37" spans="1:35" ht="15" customHeight="1" thickBot="1">
      <c r="A37" s="676"/>
      <c r="B37" s="677"/>
      <c r="C37" s="677"/>
      <c r="D37" s="677"/>
      <c r="E37" s="677"/>
      <c r="F37" s="678"/>
      <c r="G37" s="701"/>
      <c r="H37" s="702"/>
      <c r="I37" s="702"/>
      <c r="J37" s="702"/>
      <c r="K37" s="702"/>
      <c r="L37" s="702"/>
      <c r="M37" s="702"/>
      <c r="N37" s="702"/>
      <c r="O37" s="702"/>
      <c r="P37" s="702"/>
      <c r="Q37" s="703"/>
      <c r="R37" s="685"/>
      <c r="S37" s="677"/>
      <c r="T37" s="677"/>
      <c r="U37" s="677"/>
      <c r="V37" s="677"/>
      <c r="W37" s="678"/>
      <c r="X37" s="692"/>
      <c r="Y37" s="693"/>
      <c r="Z37" s="693"/>
      <c r="AA37" s="693"/>
      <c r="AB37" s="693"/>
      <c r="AC37" s="693"/>
      <c r="AD37" s="693"/>
      <c r="AE37" s="693"/>
      <c r="AF37" s="693"/>
      <c r="AG37" s="694"/>
    </row>
    <row r="38" spans="1:35" ht="15" customHeight="1">
      <c r="A38" s="670" t="str">
        <f>IF(A1=4,"",IF(記入用紙!C23="地盤調査業務委託","主任技術者",IF(記入用紙!C23="測量業務委託","主任技術者","")))</f>
        <v/>
      </c>
      <c r="B38" s="671"/>
      <c r="C38" s="671"/>
      <c r="D38" s="671"/>
      <c r="E38" s="671"/>
      <c r="F38" s="672"/>
      <c r="G38" s="679" t="str">
        <f>IF(A1=4,"",IF(A38="","","ふりがな"))</f>
        <v/>
      </c>
      <c r="H38" s="680"/>
      <c r="I38" s="680"/>
      <c r="J38" s="681"/>
      <c r="K38" s="681"/>
      <c r="L38" s="681"/>
      <c r="M38" s="681"/>
      <c r="N38" s="681"/>
      <c r="O38" s="681"/>
      <c r="P38" s="681"/>
      <c r="Q38" s="682"/>
      <c r="R38" s="683" t="str">
        <f>IF(A1=4,"",IF(A38="","","有資格交付番号"))</f>
        <v/>
      </c>
      <c r="S38" s="671"/>
      <c r="T38" s="671"/>
      <c r="U38" s="671"/>
      <c r="V38" s="671"/>
      <c r="W38" s="672"/>
      <c r="X38" s="686"/>
      <c r="Y38" s="687"/>
      <c r="Z38" s="687"/>
      <c r="AA38" s="687"/>
      <c r="AB38" s="687"/>
      <c r="AC38" s="687"/>
      <c r="AD38" s="687"/>
      <c r="AE38" s="687"/>
      <c r="AF38" s="687"/>
      <c r="AG38" s="688"/>
    </row>
    <row r="39" spans="1:35" ht="15" customHeight="1">
      <c r="A39" s="673"/>
      <c r="B39" s="674"/>
      <c r="C39" s="674"/>
      <c r="D39" s="674"/>
      <c r="E39" s="674"/>
      <c r="F39" s="675"/>
      <c r="G39" s="695"/>
      <c r="H39" s="696"/>
      <c r="I39" s="696"/>
      <c r="J39" s="696"/>
      <c r="K39" s="696"/>
      <c r="L39" s="696"/>
      <c r="M39" s="696"/>
      <c r="N39" s="696"/>
      <c r="O39" s="696"/>
      <c r="P39" s="696"/>
      <c r="Q39" s="697"/>
      <c r="R39" s="684"/>
      <c r="S39" s="674"/>
      <c r="T39" s="674"/>
      <c r="U39" s="674"/>
      <c r="V39" s="674"/>
      <c r="W39" s="675"/>
      <c r="X39" s="689"/>
      <c r="Y39" s="690"/>
      <c r="Z39" s="690"/>
      <c r="AA39" s="690"/>
      <c r="AB39" s="690"/>
      <c r="AC39" s="690"/>
      <c r="AD39" s="690"/>
      <c r="AE39" s="690"/>
      <c r="AF39" s="690"/>
      <c r="AG39" s="691"/>
    </row>
    <row r="40" spans="1:35" ht="15" customHeight="1">
      <c r="A40" s="673"/>
      <c r="B40" s="674"/>
      <c r="C40" s="674"/>
      <c r="D40" s="674"/>
      <c r="E40" s="674"/>
      <c r="F40" s="675"/>
      <c r="G40" s="698"/>
      <c r="H40" s="699"/>
      <c r="I40" s="699"/>
      <c r="J40" s="699"/>
      <c r="K40" s="699"/>
      <c r="L40" s="699"/>
      <c r="M40" s="699"/>
      <c r="N40" s="699"/>
      <c r="O40" s="699"/>
      <c r="P40" s="699"/>
      <c r="Q40" s="700"/>
      <c r="R40" s="684"/>
      <c r="S40" s="674"/>
      <c r="T40" s="674"/>
      <c r="U40" s="674"/>
      <c r="V40" s="674"/>
      <c r="W40" s="675"/>
      <c r="X40" s="689"/>
      <c r="Y40" s="690"/>
      <c r="Z40" s="690"/>
      <c r="AA40" s="690"/>
      <c r="AB40" s="690"/>
      <c r="AC40" s="690"/>
      <c r="AD40" s="690"/>
      <c r="AE40" s="690"/>
      <c r="AF40" s="690"/>
      <c r="AG40" s="691"/>
    </row>
    <row r="41" spans="1:35" ht="15" customHeight="1">
      <c r="A41" s="673"/>
      <c r="B41" s="674"/>
      <c r="C41" s="674"/>
      <c r="D41" s="674"/>
      <c r="E41" s="674"/>
      <c r="F41" s="675"/>
      <c r="G41" s="698"/>
      <c r="H41" s="699"/>
      <c r="I41" s="699"/>
      <c r="J41" s="699"/>
      <c r="K41" s="699"/>
      <c r="L41" s="699"/>
      <c r="M41" s="699"/>
      <c r="N41" s="699"/>
      <c r="O41" s="699"/>
      <c r="P41" s="699"/>
      <c r="Q41" s="700"/>
      <c r="R41" s="684"/>
      <c r="S41" s="674"/>
      <c r="T41" s="674"/>
      <c r="U41" s="674"/>
      <c r="V41" s="674"/>
      <c r="W41" s="675"/>
      <c r="X41" s="689"/>
      <c r="Y41" s="690"/>
      <c r="Z41" s="690"/>
      <c r="AA41" s="690"/>
      <c r="AB41" s="690"/>
      <c r="AC41" s="690"/>
      <c r="AD41" s="690"/>
      <c r="AE41" s="690"/>
      <c r="AF41" s="690"/>
      <c r="AG41" s="691"/>
    </row>
    <row r="42" spans="1:35" ht="15" customHeight="1" thickBot="1">
      <c r="A42" s="676"/>
      <c r="B42" s="677"/>
      <c r="C42" s="677"/>
      <c r="D42" s="677"/>
      <c r="E42" s="677"/>
      <c r="F42" s="678"/>
      <c r="G42" s="701"/>
      <c r="H42" s="702"/>
      <c r="I42" s="702"/>
      <c r="J42" s="702"/>
      <c r="K42" s="702"/>
      <c r="L42" s="702"/>
      <c r="M42" s="702"/>
      <c r="N42" s="702"/>
      <c r="O42" s="702"/>
      <c r="P42" s="702"/>
      <c r="Q42" s="703"/>
      <c r="R42" s="685"/>
      <c r="S42" s="677"/>
      <c r="T42" s="677"/>
      <c r="U42" s="677"/>
      <c r="V42" s="677"/>
      <c r="W42" s="678"/>
      <c r="X42" s="692"/>
      <c r="Y42" s="693"/>
      <c r="Z42" s="693"/>
      <c r="AA42" s="693"/>
      <c r="AB42" s="693"/>
      <c r="AC42" s="693"/>
      <c r="AD42" s="693"/>
      <c r="AE42" s="693"/>
      <c r="AF42" s="693"/>
      <c r="AG42" s="694"/>
    </row>
    <row r="43" spans="1:35" ht="13.5" customHeight="1">
      <c r="A43" s="742" t="s">
        <v>147</v>
      </c>
      <c r="B43" s="742"/>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row>
    <row r="44" spans="1:35" ht="13.5" customHeight="1">
      <c r="A44" s="125"/>
      <c r="B44"/>
      <c r="C44"/>
      <c r="D44"/>
      <c r="E44"/>
      <c r="F44"/>
      <c r="G44"/>
      <c r="H44"/>
      <c r="I44"/>
      <c r="J44"/>
      <c r="K44"/>
      <c r="L44"/>
      <c r="M44"/>
      <c r="N44"/>
      <c r="O44"/>
      <c r="P44"/>
      <c r="Q44"/>
      <c r="R44"/>
      <c r="S44"/>
      <c r="T44"/>
      <c r="U44"/>
      <c r="V44"/>
      <c r="W44"/>
      <c r="X44"/>
      <c r="Y44"/>
      <c r="Z44"/>
      <c r="AA44"/>
      <c r="AB44"/>
      <c r="AC44"/>
      <c r="AD44"/>
      <c r="AE44"/>
      <c r="AF44"/>
      <c r="AG44"/>
    </row>
    <row r="45" spans="1:35" s="139" customFormat="1" ht="15" customHeight="1">
      <c r="A45" s="140"/>
      <c r="B45" s="588" t="s">
        <v>548</v>
      </c>
      <c r="C45" s="588"/>
      <c r="D45" s="588"/>
      <c r="E45" s="588"/>
      <c r="F45" s="588"/>
      <c r="G45" s="588"/>
      <c r="H45" s="588"/>
      <c r="I45" s="588"/>
      <c r="J45" s="588"/>
      <c r="K45" s="588"/>
      <c r="L45" s="588"/>
      <c r="M45" s="588"/>
      <c r="N45" s="588"/>
      <c r="O45" s="588"/>
      <c r="P45" s="588"/>
      <c r="Q45" s="588"/>
      <c r="R45" s="588"/>
      <c r="S45" s="588"/>
      <c r="T45" s="588"/>
      <c r="U45" s="588"/>
      <c r="V45" s="588"/>
      <c r="W45" s="588"/>
      <c r="X45" s="588"/>
      <c r="Y45" s="588"/>
      <c r="Z45" s="588"/>
      <c r="AA45" s="588"/>
      <c r="AB45" s="588"/>
      <c r="AC45" s="588"/>
      <c r="AD45" s="588"/>
      <c r="AE45" s="588"/>
      <c r="AF45" s="588"/>
      <c r="AG45" s="588"/>
      <c r="AH45" s="588"/>
      <c r="AI45" s="588"/>
    </row>
    <row r="46" spans="1:35" s="139" customFormat="1" ht="15" customHeight="1">
      <c r="A46" s="589" t="s">
        <v>115</v>
      </c>
      <c r="B46" s="589"/>
      <c r="C46" s="589"/>
      <c r="D46" s="589"/>
      <c r="E46" s="589"/>
      <c r="F46" s="589"/>
      <c r="G46" s="589"/>
      <c r="H46" s="589"/>
      <c r="I46" s="589"/>
      <c r="J46" s="589"/>
      <c r="K46" s="589"/>
      <c r="L46" s="589"/>
      <c r="M46" s="589"/>
      <c r="N46" s="589"/>
      <c r="O46" s="589"/>
      <c r="P46" s="589"/>
      <c r="Q46" s="589"/>
      <c r="R46" s="589"/>
      <c r="S46" s="589"/>
      <c r="T46" s="589"/>
      <c r="U46" s="589"/>
      <c r="V46" s="589"/>
      <c r="W46" s="589"/>
      <c r="X46" s="589"/>
      <c r="Y46" s="589"/>
      <c r="Z46" s="589"/>
      <c r="AA46" s="589"/>
      <c r="AB46" s="589"/>
      <c r="AC46" s="589"/>
      <c r="AD46" s="589"/>
      <c r="AE46" s="589"/>
      <c r="AF46" s="589"/>
      <c r="AG46" s="589"/>
      <c r="AH46" s="589"/>
    </row>
    <row r="47" spans="1:35" s="139" customFormat="1" ht="15" customHeight="1">
      <c r="A47" s="588" t="s">
        <v>116</v>
      </c>
      <c r="B47" s="588"/>
      <c r="C47" s="588"/>
      <c r="D47" s="607"/>
      <c r="E47" s="607"/>
      <c r="F47" s="607"/>
      <c r="G47" s="607"/>
      <c r="H47" s="607"/>
      <c r="I47" s="607"/>
      <c r="J47" s="607"/>
      <c r="K47" s="606" t="s">
        <v>117</v>
      </c>
      <c r="L47" s="606"/>
      <c r="M47" s="607"/>
      <c r="N47" s="607"/>
      <c r="O47" s="607"/>
      <c r="P47" s="607"/>
      <c r="Q47" s="607"/>
      <c r="R47" s="607"/>
      <c r="S47" s="603" t="s">
        <v>118</v>
      </c>
      <c r="T47" s="603"/>
      <c r="U47" s="603"/>
      <c r="V47" s="602"/>
      <c r="W47" s="602"/>
      <c r="X47" s="602"/>
      <c r="Y47" s="602"/>
      <c r="Z47" s="602"/>
      <c r="AA47" s="602"/>
      <c r="AB47" s="602"/>
      <c r="AC47" s="142"/>
      <c r="AD47" s="142"/>
      <c r="AE47" s="142"/>
      <c r="AF47" s="140"/>
      <c r="AG47" s="140"/>
      <c r="AH47" s="140"/>
    </row>
    <row r="48" spans="1:35" s="139" customFormat="1" ht="15" customHeight="1">
      <c r="A48" s="589" t="s">
        <v>119</v>
      </c>
      <c r="B48" s="589"/>
      <c r="C48" s="589"/>
      <c r="D48" s="589"/>
      <c r="E48" s="589"/>
      <c r="F48" s="589"/>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589"/>
      <c r="AF48" s="589"/>
      <c r="AG48" s="589"/>
      <c r="AH48" s="589"/>
    </row>
    <row r="49" spans="1:35" s="139" customFormat="1" ht="15" customHeight="1">
      <c r="A49" s="588" t="s">
        <v>120</v>
      </c>
      <c r="B49" s="588"/>
      <c r="C49" s="588"/>
      <c r="D49" s="607"/>
      <c r="E49" s="607"/>
      <c r="F49" s="607"/>
      <c r="G49" s="607"/>
      <c r="H49" s="607"/>
      <c r="I49" s="607"/>
      <c r="J49" s="607"/>
      <c r="K49" s="606" t="s">
        <v>121</v>
      </c>
      <c r="L49" s="606"/>
      <c r="M49" s="607"/>
      <c r="N49" s="607"/>
      <c r="O49" s="607"/>
      <c r="P49" s="607"/>
      <c r="Q49" s="606" t="s">
        <v>117</v>
      </c>
      <c r="R49" s="606"/>
      <c r="S49" s="602"/>
      <c r="T49" s="602"/>
      <c r="U49" s="602"/>
      <c r="V49" s="602"/>
      <c r="W49" s="602"/>
      <c r="X49" s="602"/>
      <c r="Y49" s="603" t="s">
        <v>118</v>
      </c>
      <c r="Z49" s="603"/>
      <c r="AA49" s="603"/>
      <c r="AB49" s="669"/>
      <c r="AC49" s="669"/>
      <c r="AD49" s="669"/>
      <c r="AE49" s="669"/>
      <c r="AF49" s="669"/>
      <c r="AG49" s="669"/>
      <c r="AH49" s="491"/>
    </row>
    <row r="50" spans="1:35" s="139" customFormat="1" ht="15" customHeight="1">
      <c r="A50" s="140"/>
      <c r="B50" s="140"/>
      <c r="C50" s="140"/>
      <c r="D50" s="140"/>
      <c r="E50" s="140"/>
      <c r="F50" s="140"/>
      <c r="G50" s="140"/>
      <c r="H50" s="140"/>
      <c r="I50" s="140"/>
      <c r="J50" s="140"/>
      <c r="K50" s="140"/>
      <c r="L50" s="143"/>
      <c r="M50" s="143"/>
      <c r="N50" s="140"/>
      <c r="O50" s="140"/>
      <c r="P50" s="140"/>
      <c r="Q50" s="140"/>
      <c r="R50" s="143"/>
      <c r="S50" s="143"/>
      <c r="T50" s="142"/>
      <c r="U50" s="142"/>
      <c r="V50" s="142"/>
      <c r="W50" s="142"/>
      <c r="X50" s="142"/>
      <c r="Y50" s="142"/>
      <c r="Z50" s="142"/>
      <c r="AA50" s="142"/>
      <c r="AB50" s="142"/>
      <c r="AC50" s="142"/>
      <c r="AD50" s="140"/>
      <c r="AE50" s="140"/>
      <c r="AF50" s="140"/>
      <c r="AG50" s="140"/>
      <c r="AH50" s="140"/>
      <c r="AI50" s="140"/>
    </row>
    <row r="51" spans="1:35" s="26" customFormat="1" ht="15" customHeight="1">
      <c r="A51" s="141"/>
      <c r="B51" s="590" t="s">
        <v>122</v>
      </c>
      <c r="C51" s="591"/>
      <c r="D51" s="591"/>
      <c r="E51" s="591"/>
      <c r="F51" s="591"/>
      <c r="G51" s="591"/>
      <c r="H51" s="591"/>
      <c r="I51" s="591"/>
      <c r="J51" s="591"/>
      <c r="K51" s="592"/>
      <c r="L51" s="604" t="s">
        <v>123</v>
      </c>
      <c r="M51" s="604"/>
      <c r="N51" s="604"/>
      <c r="O51" s="604"/>
      <c r="P51" s="604"/>
      <c r="Q51" s="604"/>
      <c r="R51" s="604"/>
      <c r="S51" s="663" t="s">
        <v>550</v>
      </c>
      <c r="T51" s="664"/>
      <c r="U51" s="664"/>
      <c r="V51" s="664"/>
      <c r="W51" s="664"/>
      <c r="X51" s="664"/>
      <c r="Y51" s="664"/>
      <c r="Z51" s="665"/>
      <c r="AA51" s="657" t="s">
        <v>124</v>
      </c>
      <c r="AB51" s="658"/>
      <c r="AC51" s="658"/>
      <c r="AD51" s="658"/>
      <c r="AE51" s="658"/>
      <c r="AF51" s="658"/>
      <c r="AG51" s="659"/>
      <c r="AH51" s="492"/>
      <c r="AI51" s="492"/>
    </row>
    <row r="52" spans="1:35" s="26" customFormat="1" ht="15" customHeight="1">
      <c r="A52" s="141"/>
      <c r="B52" s="593"/>
      <c r="C52" s="594"/>
      <c r="D52" s="594"/>
      <c r="E52" s="594"/>
      <c r="F52" s="594"/>
      <c r="G52" s="594"/>
      <c r="H52" s="594"/>
      <c r="I52" s="594"/>
      <c r="J52" s="594"/>
      <c r="K52" s="595"/>
      <c r="L52" s="605"/>
      <c r="M52" s="605"/>
      <c r="N52" s="605"/>
      <c r="O52" s="605"/>
      <c r="P52" s="605"/>
      <c r="Q52" s="605"/>
      <c r="R52" s="605"/>
      <c r="S52" s="666"/>
      <c r="T52" s="667"/>
      <c r="U52" s="667"/>
      <c r="V52" s="667"/>
      <c r="W52" s="667"/>
      <c r="X52" s="667"/>
      <c r="Y52" s="667"/>
      <c r="Z52" s="668"/>
      <c r="AA52" s="660"/>
      <c r="AB52" s="661"/>
      <c r="AC52" s="661"/>
      <c r="AD52" s="661"/>
      <c r="AE52" s="661"/>
      <c r="AF52" s="661"/>
      <c r="AG52" s="662"/>
      <c r="AH52" s="492"/>
      <c r="AI52" s="492"/>
    </row>
  </sheetData>
  <mergeCells count="78">
    <mergeCell ref="A43:AG43"/>
    <mergeCell ref="V1:AG1"/>
    <mergeCell ref="V2:X2"/>
    <mergeCell ref="Y2:AA2"/>
    <mergeCell ref="AB2:AD2"/>
    <mergeCell ref="AE2:AG2"/>
    <mergeCell ref="K14:M15"/>
    <mergeCell ref="N14:P14"/>
    <mergeCell ref="Q14:AC14"/>
    <mergeCell ref="N15:P15"/>
    <mergeCell ref="Q15:AC15"/>
    <mergeCell ref="Q16:AC16"/>
    <mergeCell ref="A18:AG20"/>
    <mergeCell ref="A21:F23"/>
    <mergeCell ref="H21:AF23"/>
    <mergeCell ref="A24:F26"/>
    <mergeCell ref="A27:F29"/>
    <mergeCell ref="H27:P29"/>
    <mergeCell ref="R27:W29"/>
    <mergeCell ref="Y27:AF29"/>
    <mergeCell ref="AI3:AJ3"/>
    <mergeCell ref="W10:Y10"/>
    <mergeCell ref="AA10:AB10"/>
    <mergeCell ref="AD10:AE10"/>
    <mergeCell ref="A11:N11"/>
    <mergeCell ref="A7:AG8"/>
    <mergeCell ref="V3:X5"/>
    <mergeCell ref="Y3:AA5"/>
    <mergeCell ref="AB3:AD5"/>
    <mergeCell ref="AE3:AG5"/>
    <mergeCell ref="K30:L32"/>
    <mergeCell ref="M30:M32"/>
    <mergeCell ref="H24:AF26"/>
    <mergeCell ref="N30:O32"/>
    <mergeCell ref="AE30:AF32"/>
    <mergeCell ref="AG30:AG32"/>
    <mergeCell ref="A33:F37"/>
    <mergeCell ref="G33:I33"/>
    <mergeCell ref="J33:Q33"/>
    <mergeCell ref="R33:W37"/>
    <mergeCell ref="X33:AG37"/>
    <mergeCell ref="G34:Q37"/>
    <mergeCell ref="P30:P32"/>
    <mergeCell ref="R30:W32"/>
    <mergeCell ref="X30:Z32"/>
    <mergeCell ref="AA30:AA32"/>
    <mergeCell ref="AB30:AC32"/>
    <mergeCell ref="AD30:AD32"/>
    <mergeCell ref="A30:F32"/>
    <mergeCell ref="G30:I32"/>
    <mergeCell ref="J30:J32"/>
    <mergeCell ref="A38:F42"/>
    <mergeCell ref="G38:I38"/>
    <mergeCell ref="J38:Q38"/>
    <mergeCell ref="R38:W42"/>
    <mergeCell ref="X38:AG42"/>
    <mergeCell ref="G39:Q42"/>
    <mergeCell ref="B45:AI45"/>
    <mergeCell ref="A46:AH46"/>
    <mergeCell ref="A47:C47"/>
    <mergeCell ref="D47:J47"/>
    <mergeCell ref="K47:L47"/>
    <mergeCell ref="M47:R47"/>
    <mergeCell ref="S47:U47"/>
    <mergeCell ref="V47:AB47"/>
    <mergeCell ref="AA51:AG52"/>
    <mergeCell ref="B51:K52"/>
    <mergeCell ref="L51:R52"/>
    <mergeCell ref="S51:Z52"/>
    <mergeCell ref="A48:AH48"/>
    <mergeCell ref="A49:C49"/>
    <mergeCell ref="D49:J49"/>
    <mergeCell ref="K49:L49"/>
    <mergeCell ref="M49:P49"/>
    <mergeCell ref="Q49:R49"/>
    <mergeCell ref="S49:X49"/>
    <mergeCell ref="Y49:AA49"/>
    <mergeCell ref="AB49:AG49"/>
  </mergeCells>
  <phoneticPr fontId="3"/>
  <hyperlinks>
    <hyperlink ref="AI3" r:id="rId1" location="'提出書類一覧２００５年版（委託）'!A1" display="書類一覧へ戻る" xr:uid="{00000000-0004-0000-0400-000000000000}"/>
  </hyperlinks>
  <printOptions horizontalCentered="1"/>
  <pageMargins left="0.78740157480314965" right="0.78740157480314965" top="0.98425196850393704" bottom="0.98425196850393704" header="0.51181102362204722" footer="0.51181102362204722"/>
  <pageSetup paperSize="9" scale="86"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V61"/>
  <sheetViews>
    <sheetView view="pageBreakPreview" zoomScaleNormal="100" zoomScaleSheetLayoutView="100" workbookViewId="0">
      <selection activeCell="A48" sqref="A48"/>
    </sheetView>
  </sheetViews>
  <sheetFormatPr defaultColWidth="9" defaultRowHeight="13.5"/>
  <cols>
    <col min="1" max="1" width="9.875" style="131" customWidth="1"/>
    <col min="2" max="13" width="6.75" style="131" customWidth="1"/>
    <col min="14" max="14" width="2.625" style="131" customWidth="1"/>
    <col min="15" max="15" width="6.625" style="131" customWidth="1"/>
    <col min="16" max="16384" width="9" style="131"/>
  </cols>
  <sheetData>
    <row r="1" spans="1:16" ht="18.75">
      <c r="A1" s="794" t="s">
        <v>148</v>
      </c>
      <c r="B1" s="794"/>
      <c r="C1" s="794"/>
      <c r="D1" s="794"/>
      <c r="E1" s="794"/>
      <c r="F1" s="794"/>
      <c r="G1" s="794"/>
      <c r="H1" s="794"/>
      <c r="I1" s="794"/>
      <c r="J1" s="731"/>
      <c r="K1" s="731"/>
      <c r="L1" s="731"/>
      <c r="M1" s="731"/>
    </row>
    <row r="2" spans="1:16" ht="9.9499999999999993" customHeight="1">
      <c r="A2" s="202">
        <f>記入用紙!$C$19</f>
        <v>3</v>
      </c>
      <c r="B2" s="170"/>
      <c r="C2" s="170"/>
      <c r="D2" s="170"/>
      <c r="E2" s="170"/>
      <c r="F2" s="170"/>
      <c r="G2" s="170"/>
      <c r="H2" s="170"/>
      <c r="I2" s="170"/>
      <c r="J2" s="171"/>
      <c r="K2" s="171"/>
      <c r="L2" s="171"/>
      <c r="M2" s="171"/>
    </row>
    <row r="3" spans="1:16" ht="18.75">
      <c r="A3" s="794"/>
      <c r="B3" s="794"/>
      <c r="C3" s="794"/>
      <c r="D3" s="794"/>
      <c r="E3" s="794"/>
      <c r="F3" s="794"/>
      <c r="G3" s="794"/>
      <c r="H3" s="794"/>
      <c r="I3" s="794"/>
      <c r="J3" s="731"/>
      <c r="K3" s="731"/>
      <c r="L3" s="731"/>
      <c r="M3" s="731"/>
    </row>
    <row r="4" spans="1:16" ht="8.1" customHeight="1">
      <c r="A4" s="172"/>
      <c r="B4" s="172"/>
      <c r="C4" s="172"/>
      <c r="D4" s="172"/>
      <c r="E4" s="172"/>
      <c r="F4" s="172"/>
      <c r="G4" s="172"/>
      <c r="H4" s="172"/>
      <c r="I4" s="172"/>
      <c r="J4" s="117"/>
      <c r="K4" s="117"/>
      <c r="L4" s="117"/>
      <c r="M4" s="117"/>
    </row>
    <row r="5" spans="1:16" ht="8.1" customHeight="1">
      <c r="A5" s="117"/>
      <c r="B5" s="117"/>
      <c r="C5" s="117"/>
      <c r="D5" s="117"/>
      <c r="E5" s="117"/>
      <c r="F5" s="117"/>
      <c r="G5" s="117"/>
      <c r="H5" s="117"/>
      <c r="I5" s="117"/>
      <c r="J5" s="117"/>
      <c r="K5" s="117"/>
      <c r="L5" s="117"/>
      <c r="M5" s="117"/>
    </row>
    <row r="6" spans="1:16">
      <c r="A6" s="117"/>
      <c r="B6" s="117"/>
      <c r="C6" s="117"/>
      <c r="D6" s="117"/>
      <c r="E6" s="117"/>
      <c r="F6" s="117"/>
      <c r="G6" s="117"/>
      <c r="H6" s="117"/>
      <c r="I6" s="117"/>
      <c r="J6" s="780" t="s">
        <v>149</v>
      </c>
      <c r="K6" s="780"/>
      <c r="L6" s="780"/>
      <c r="M6" s="780"/>
      <c r="O6" s="651" t="s">
        <v>130</v>
      </c>
      <c r="P6" s="651"/>
    </row>
    <row r="7" spans="1:16" ht="8.1" customHeight="1">
      <c r="A7" s="117"/>
      <c r="B7" s="117"/>
      <c r="C7" s="117"/>
      <c r="D7" s="117"/>
      <c r="E7" s="117"/>
      <c r="F7" s="117"/>
      <c r="G7" s="117"/>
      <c r="H7" s="117"/>
      <c r="I7" s="117"/>
      <c r="J7" s="117"/>
      <c r="K7" s="117"/>
      <c r="L7" s="117"/>
      <c r="M7" s="117"/>
      <c r="O7" s="651"/>
      <c r="P7" s="651"/>
    </row>
    <row r="8" spans="1:16" ht="8.1" customHeight="1">
      <c r="A8" s="117"/>
      <c r="B8" s="117"/>
      <c r="C8" s="117"/>
      <c r="D8" s="117"/>
      <c r="E8" s="117"/>
      <c r="F8" s="117"/>
      <c r="G8" s="117"/>
      <c r="H8" s="117"/>
      <c r="I8" s="117"/>
      <c r="J8" s="117"/>
      <c r="K8" s="117"/>
      <c r="L8" s="117"/>
      <c r="M8" s="117"/>
      <c r="O8" s="651"/>
      <c r="P8" s="651"/>
    </row>
    <row r="9" spans="1:16" ht="14.25">
      <c r="A9" s="173" t="s">
        <v>150</v>
      </c>
      <c r="B9" s="117"/>
      <c r="C9" s="117"/>
      <c r="D9" s="117"/>
      <c r="E9" s="117"/>
      <c r="F9" s="117"/>
      <c r="G9" s="117"/>
      <c r="H9" s="117"/>
      <c r="I9" s="117"/>
      <c r="J9" s="117"/>
      <c r="K9" s="117"/>
      <c r="L9" s="117"/>
      <c r="M9" s="117"/>
    </row>
    <row r="10" spans="1:16" ht="8.1" customHeight="1">
      <c r="A10" s="117"/>
      <c r="B10" s="117"/>
      <c r="C10" s="117"/>
      <c r="D10" s="117"/>
      <c r="E10" s="117"/>
      <c r="F10" s="117"/>
      <c r="G10" s="117"/>
      <c r="H10" s="117"/>
      <c r="I10" s="117"/>
      <c r="J10" s="117"/>
      <c r="K10" s="117"/>
      <c r="L10" s="117"/>
      <c r="M10" s="117"/>
    </row>
    <row r="11" spans="1:16" ht="8.1" customHeight="1">
      <c r="A11" s="117"/>
      <c r="B11" s="117"/>
      <c r="C11" s="117"/>
      <c r="D11" s="117"/>
      <c r="E11" s="117"/>
      <c r="F11" s="117"/>
      <c r="G11" s="117"/>
      <c r="H11" s="117"/>
      <c r="I11" s="117"/>
      <c r="J11" s="117"/>
      <c r="K11" s="117"/>
      <c r="L11" s="117"/>
      <c r="M11" s="117"/>
    </row>
    <row r="12" spans="1:16">
      <c r="A12" s="117"/>
      <c r="B12" s="117"/>
      <c r="C12" s="117"/>
      <c r="D12" s="117"/>
      <c r="E12" s="117"/>
      <c r="F12" s="117"/>
      <c r="G12" s="174"/>
      <c r="H12" s="174" t="s">
        <v>151</v>
      </c>
      <c r="I12" s="779">
        <f>IF(A2=4,"",記入用紙!C5)</f>
        <v>0</v>
      </c>
      <c r="J12" s="779"/>
      <c r="K12" s="779"/>
      <c r="L12" s="779"/>
      <c r="M12" s="779"/>
    </row>
    <row r="13" spans="1:16">
      <c r="A13" s="117"/>
      <c r="B13" s="117"/>
      <c r="C13" s="117"/>
      <c r="D13" s="117"/>
      <c r="E13" s="117"/>
      <c r="F13" s="117"/>
      <c r="G13" s="175" t="s">
        <v>134</v>
      </c>
      <c r="H13" s="778" t="s">
        <v>152</v>
      </c>
      <c r="I13" s="779">
        <f>IF(A2=4,"",記入用紙!C6)</f>
        <v>0</v>
      </c>
      <c r="J13" s="779"/>
      <c r="K13" s="779"/>
      <c r="L13" s="779"/>
      <c r="M13" s="779"/>
    </row>
    <row r="14" spans="1:16">
      <c r="A14" s="117"/>
      <c r="B14" s="117"/>
      <c r="C14" s="117"/>
      <c r="D14" s="117"/>
      <c r="E14" s="117"/>
      <c r="F14" s="117"/>
      <c r="G14" s="174"/>
      <c r="H14" s="778"/>
      <c r="I14" s="779" t="str">
        <f>IF(A2=4," ",CONCATENATE(記入用紙!C7,"　",記入用紙!C8))</f>
        <v>　</v>
      </c>
      <c r="J14" s="779"/>
      <c r="K14" s="779"/>
      <c r="L14" s="779"/>
      <c r="M14" s="779"/>
    </row>
    <row r="15" spans="1:16" ht="8.1" customHeight="1">
      <c r="A15" s="117"/>
      <c r="B15" s="117"/>
      <c r="C15" s="117"/>
      <c r="D15" s="117"/>
      <c r="E15" s="117"/>
      <c r="F15" s="117"/>
      <c r="G15" s="117"/>
      <c r="H15" s="117"/>
      <c r="I15" s="176"/>
      <c r="J15" s="176"/>
      <c r="K15" s="176"/>
      <c r="L15" s="176"/>
      <c r="M15" s="176"/>
    </row>
    <row r="16" spans="1:16" ht="8.1" customHeight="1">
      <c r="A16" s="117"/>
      <c r="B16" s="117"/>
      <c r="C16" s="117"/>
      <c r="D16" s="117"/>
      <c r="E16" s="117"/>
      <c r="F16" s="117"/>
      <c r="G16" s="117"/>
      <c r="H16" s="117"/>
      <c r="I16" s="176"/>
      <c r="J16" s="176"/>
      <c r="K16" s="176"/>
      <c r="L16" s="176"/>
      <c r="M16" s="176"/>
    </row>
    <row r="17" spans="1:13" ht="11.1" customHeight="1">
      <c r="B17" s="174"/>
      <c r="C17" s="174" t="s">
        <v>153</v>
      </c>
      <c r="E17" s="117"/>
      <c r="F17" s="174"/>
      <c r="G17" s="174"/>
      <c r="H17" s="117"/>
      <c r="I17" s="117"/>
      <c r="J17" s="117"/>
      <c r="K17" s="117"/>
      <c r="L17" s="117"/>
      <c r="M17" s="117"/>
    </row>
    <row r="18" spans="1:13" ht="11.1" customHeight="1">
      <c r="B18" s="778" t="s">
        <v>154</v>
      </c>
      <c r="C18" s="778"/>
      <c r="D18" s="778"/>
      <c r="E18" s="778"/>
      <c r="F18" s="778"/>
      <c r="G18" s="778"/>
      <c r="H18" s="778"/>
      <c r="I18" s="778"/>
      <c r="J18" s="778"/>
      <c r="K18" s="778"/>
      <c r="L18" s="778"/>
      <c r="M18" s="117"/>
    </row>
    <row r="19" spans="1:13" ht="11.1" customHeight="1">
      <c r="B19" s="778"/>
      <c r="C19" s="778"/>
      <c r="D19" s="778"/>
      <c r="E19" s="778"/>
      <c r="F19" s="778"/>
      <c r="G19" s="778"/>
      <c r="H19" s="778"/>
      <c r="I19" s="778"/>
      <c r="J19" s="778"/>
      <c r="K19" s="778"/>
      <c r="L19" s="778"/>
      <c r="M19" s="117"/>
    </row>
    <row r="20" spans="1:13" ht="8.1" customHeight="1">
      <c r="A20" s="117"/>
      <c r="B20" s="117"/>
      <c r="C20" s="117"/>
      <c r="D20" s="117"/>
      <c r="E20" s="117"/>
      <c r="F20" s="117"/>
      <c r="G20" s="117"/>
      <c r="H20" s="117"/>
      <c r="I20" s="117"/>
      <c r="J20" s="117"/>
      <c r="K20" s="117"/>
      <c r="L20" s="117"/>
      <c r="M20" s="117"/>
    </row>
    <row r="21" spans="1:13" ht="8.1" customHeight="1">
      <c r="A21" s="117"/>
      <c r="B21" s="117"/>
      <c r="C21" s="117"/>
      <c r="D21" s="117"/>
      <c r="E21" s="117"/>
      <c r="F21" s="117"/>
      <c r="G21" s="117"/>
      <c r="H21" s="117"/>
      <c r="I21" s="117"/>
      <c r="J21" s="117"/>
      <c r="K21" s="117"/>
      <c r="L21" s="117"/>
      <c r="M21" s="117"/>
    </row>
    <row r="22" spans="1:13">
      <c r="A22" s="117" t="s">
        <v>155</v>
      </c>
      <c r="C22" s="781">
        <f>IF(A2=4,"",記入用紙!C3)</f>
        <v>0</v>
      </c>
      <c r="D22" s="781"/>
      <c r="E22" s="781"/>
      <c r="F22" s="781"/>
      <c r="G22" s="781"/>
      <c r="H22" s="781"/>
      <c r="I22" s="781"/>
      <c r="J22" s="781"/>
      <c r="K22" s="781"/>
      <c r="L22" s="781"/>
      <c r="M22" s="781"/>
    </row>
    <row r="23" spans="1:13">
      <c r="A23" s="117"/>
      <c r="B23" s="117"/>
      <c r="C23" s="117"/>
      <c r="D23" s="117"/>
      <c r="E23" s="117"/>
      <c r="F23" s="117"/>
      <c r="G23" s="117"/>
      <c r="H23" s="117"/>
      <c r="I23" s="117"/>
      <c r="J23" s="117"/>
      <c r="K23" s="117"/>
      <c r="L23" s="117"/>
      <c r="M23" s="117"/>
    </row>
    <row r="24" spans="1:13" ht="9.75" customHeight="1">
      <c r="A24" s="782" t="s">
        <v>156</v>
      </c>
      <c r="B24" s="795"/>
      <c r="C24" s="796"/>
      <c r="D24" s="177" t="s">
        <v>157</v>
      </c>
      <c r="E24" s="758">
        <f>IF(A2=4,"",記入用紙!D25)</f>
        <v>0</v>
      </c>
      <c r="F24" s="758"/>
      <c r="G24" s="758"/>
      <c r="H24" s="758"/>
      <c r="I24" s="758"/>
      <c r="J24" s="758"/>
      <c r="K24" s="758"/>
      <c r="L24" s="758"/>
      <c r="M24" s="759"/>
    </row>
    <row r="25" spans="1:13" ht="21" customHeight="1">
      <c r="A25" s="797"/>
      <c r="B25" s="798"/>
      <c r="C25" s="799"/>
      <c r="D25" s="178"/>
      <c r="E25" s="774">
        <f>IF(A2=4,"",記入用紙!D26)</f>
        <v>0</v>
      </c>
      <c r="F25" s="774"/>
      <c r="G25" s="774"/>
      <c r="H25" s="774"/>
      <c r="I25" s="774"/>
      <c r="J25" s="774"/>
      <c r="K25" s="774"/>
      <c r="L25" s="774"/>
      <c r="M25" s="775"/>
    </row>
    <row r="26" spans="1:13" ht="8.1" customHeight="1">
      <c r="A26" s="117"/>
      <c r="B26" s="117"/>
      <c r="C26" s="117"/>
      <c r="D26" s="117"/>
      <c r="E26" s="117"/>
      <c r="F26" s="117"/>
      <c r="G26" s="117"/>
      <c r="H26" s="117"/>
      <c r="I26" s="117"/>
      <c r="J26" s="117"/>
      <c r="K26" s="117"/>
      <c r="L26" s="117"/>
      <c r="M26" s="117"/>
    </row>
    <row r="27" spans="1:13" ht="11.1" customHeight="1">
      <c r="A27" s="117"/>
      <c r="B27" s="117"/>
      <c r="C27" s="117"/>
      <c r="D27" s="117"/>
      <c r="E27" s="117"/>
      <c r="F27" s="117"/>
      <c r="G27" s="117"/>
      <c r="H27" s="117"/>
      <c r="I27" s="117"/>
      <c r="J27" s="117"/>
      <c r="K27" s="117"/>
      <c r="L27" s="117"/>
      <c r="M27" s="117"/>
    </row>
    <row r="28" spans="1:13">
      <c r="A28" s="117" t="s">
        <v>551</v>
      </c>
      <c r="B28" s="117"/>
      <c r="C28" s="117"/>
      <c r="D28" s="117"/>
      <c r="E28" s="117"/>
      <c r="F28" s="117"/>
      <c r="G28" s="117"/>
      <c r="H28" s="117"/>
      <c r="I28" s="117"/>
      <c r="J28" s="117"/>
      <c r="K28" s="117"/>
      <c r="L28" s="117"/>
      <c r="M28" s="117"/>
    </row>
    <row r="29" spans="1:13" ht="8.1" customHeight="1">
      <c r="A29" s="117"/>
      <c r="B29" s="117"/>
      <c r="C29" s="117"/>
      <c r="D29" s="117"/>
      <c r="E29" s="117"/>
      <c r="F29" s="117"/>
      <c r="G29" s="117"/>
      <c r="H29" s="117"/>
      <c r="I29" s="117"/>
      <c r="J29" s="117"/>
      <c r="K29" s="117"/>
      <c r="L29" s="117"/>
      <c r="M29" s="117"/>
    </row>
    <row r="30" spans="1:13" ht="21" customHeight="1">
      <c r="A30" s="179" t="s">
        <v>158</v>
      </c>
      <c r="B30" s="767" t="s">
        <v>159</v>
      </c>
      <c r="C30" s="800"/>
      <c r="D30" s="800"/>
      <c r="E30" s="800"/>
      <c r="F30" s="800"/>
      <c r="G30" s="767" t="s">
        <v>160</v>
      </c>
      <c r="H30" s="769"/>
      <c r="I30" s="769"/>
      <c r="J30" s="769"/>
      <c r="K30" s="767" t="s">
        <v>161</v>
      </c>
      <c r="L30" s="769"/>
      <c r="M30" s="769"/>
    </row>
    <row r="31" spans="1:13" ht="9.9499999999999993" customHeight="1">
      <c r="A31" s="767" t="s">
        <v>162</v>
      </c>
      <c r="B31" s="177" t="s">
        <v>157</v>
      </c>
      <c r="C31" s="776"/>
      <c r="D31" s="776"/>
      <c r="E31" s="776"/>
      <c r="F31" s="777"/>
      <c r="G31" s="757"/>
      <c r="H31" s="758"/>
      <c r="I31" s="758"/>
      <c r="J31" s="759"/>
      <c r="K31" s="761"/>
      <c r="L31" s="765"/>
      <c r="M31" s="762"/>
    </row>
    <row r="32" spans="1:13" ht="21" customHeight="1">
      <c r="A32" s="769"/>
      <c r="B32" s="180"/>
      <c r="C32" s="755"/>
      <c r="D32" s="755"/>
      <c r="E32" s="755"/>
      <c r="F32" s="756"/>
      <c r="G32" s="760"/>
      <c r="H32" s="755"/>
      <c r="I32" s="755"/>
      <c r="J32" s="756"/>
      <c r="K32" s="763"/>
      <c r="L32" s="766"/>
      <c r="M32" s="764"/>
    </row>
    <row r="33" spans="1:13" ht="9.9499999999999993" customHeight="1">
      <c r="A33" s="767" t="s">
        <v>163</v>
      </c>
      <c r="B33" s="177" t="s">
        <v>157</v>
      </c>
      <c r="C33" s="772"/>
      <c r="D33" s="772"/>
      <c r="E33" s="772"/>
      <c r="F33" s="773"/>
      <c r="G33" s="757"/>
      <c r="H33" s="758"/>
      <c r="I33" s="758"/>
      <c r="J33" s="759"/>
      <c r="K33" s="761"/>
      <c r="L33" s="765"/>
      <c r="M33" s="762"/>
    </row>
    <row r="34" spans="1:13" ht="21" customHeight="1">
      <c r="A34" s="769"/>
      <c r="B34" s="180"/>
      <c r="C34" s="755"/>
      <c r="D34" s="755"/>
      <c r="E34" s="755"/>
      <c r="F34" s="756"/>
      <c r="G34" s="760"/>
      <c r="H34" s="755"/>
      <c r="I34" s="755"/>
      <c r="J34" s="756"/>
      <c r="K34" s="763"/>
      <c r="L34" s="766"/>
      <c r="M34" s="764"/>
    </row>
    <row r="35" spans="1:13" ht="9.9499999999999993" customHeight="1">
      <c r="A35" s="767" t="s">
        <v>164</v>
      </c>
      <c r="B35" s="177" t="s">
        <v>157</v>
      </c>
      <c r="C35" s="772"/>
      <c r="D35" s="772"/>
      <c r="E35" s="772"/>
      <c r="F35" s="773"/>
      <c r="G35" s="757"/>
      <c r="H35" s="758"/>
      <c r="I35" s="758"/>
      <c r="J35" s="759"/>
      <c r="K35" s="761"/>
      <c r="L35" s="765"/>
      <c r="M35" s="762"/>
    </row>
    <row r="36" spans="1:13" ht="21" customHeight="1">
      <c r="A36" s="769"/>
      <c r="B36" s="180"/>
      <c r="C36" s="755"/>
      <c r="D36" s="755"/>
      <c r="E36" s="755"/>
      <c r="F36" s="756"/>
      <c r="G36" s="760"/>
      <c r="H36" s="755"/>
      <c r="I36" s="755"/>
      <c r="J36" s="756"/>
      <c r="K36" s="763"/>
      <c r="L36" s="766"/>
      <c r="M36" s="764"/>
    </row>
    <row r="37" spans="1:13" ht="9.9499999999999993" customHeight="1">
      <c r="A37" s="767" t="s">
        <v>165</v>
      </c>
      <c r="B37" s="177" t="s">
        <v>157</v>
      </c>
      <c r="C37" s="772"/>
      <c r="D37" s="772"/>
      <c r="E37" s="772"/>
      <c r="F37" s="773"/>
      <c r="G37" s="757"/>
      <c r="H37" s="758"/>
      <c r="I37" s="758"/>
      <c r="J37" s="759"/>
      <c r="K37" s="761"/>
      <c r="L37" s="765"/>
      <c r="M37" s="762"/>
    </row>
    <row r="38" spans="1:13" ht="21" customHeight="1">
      <c r="A38" s="769"/>
      <c r="B38" s="180"/>
      <c r="C38" s="755"/>
      <c r="D38" s="755"/>
      <c r="E38" s="755"/>
      <c r="F38" s="756"/>
      <c r="G38" s="760"/>
      <c r="H38" s="755"/>
      <c r="I38" s="755"/>
      <c r="J38" s="756"/>
      <c r="K38" s="763"/>
      <c r="L38" s="766"/>
      <c r="M38" s="764"/>
    </row>
    <row r="39" spans="1:13" ht="9.9499999999999993" customHeight="1">
      <c r="A39" s="767" t="s">
        <v>166</v>
      </c>
      <c r="B39" s="177" t="s">
        <v>157</v>
      </c>
      <c r="C39" s="772"/>
      <c r="D39" s="772"/>
      <c r="E39" s="772"/>
      <c r="F39" s="773"/>
      <c r="G39" s="757"/>
      <c r="H39" s="758"/>
      <c r="I39" s="758"/>
      <c r="J39" s="759"/>
      <c r="K39" s="761"/>
      <c r="L39" s="765"/>
      <c r="M39" s="762"/>
    </row>
    <row r="40" spans="1:13" ht="21" customHeight="1">
      <c r="A40" s="769"/>
      <c r="B40" s="180"/>
      <c r="C40" s="755"/>
      <c r="D40" s="755"/>
      <c r="E40" s="755"/>
      <c r="F40" s="756"/>
      <c r="G40" s="760"/>
      <c r="H40" s="755"/>
      <c r="I40" s="755"/>
      <c r="J40" s="756"/>
      <c r="K40" s="763"/>
      <c r="L40" s="766"/>
      <c r="M40" s="764"/>
    </row>
    <row r="41" spans="1:13" ht="9.9499999999999993" customHeight="1">
      <c r="A41" s="767" t="s">
        <v>167</v>
      </c>
      <c r="B41" s="177" t="s">
        <v>157</v>
      </c>
      <c r="C41" s="772"/>
      <c r="D41" s="772"/>
      <c r="E41" s="772"/>
      <c r="F41" s="773"/>
      <c r="G41" s="757"/>
      <c r="H41" s="758"/>
      <c r="I41" s="758"/>
      <c r="J41" s="759"/>
      <c r="K41" s="761"/>
      <c r="L41" s="765"/>
      <c r="M41" s="762"/>
    </row>
    <row r="42" spans="1:13" ht="21" customHeight="1">
      <c r="A42" s="769"/>
      <c r="B42" s="180"/>
      <c r="C42" s="755"/>
      <c r="D42" s="755"/>
      <c r="E42" s="755"/>
      <c r="F42" s="756"/>
      <c r="G42" s="760"/>
      <c r="H42" s="755"/>
      <c r="I42" s="755"/>
      <c r="J42" s="756"/>
      <c r="K42" s="763"/>
      <c r="L42" s="766"/>
      <c r="M42" s="764"/>
    </row>
    <row r="43" spans="1:13" ht="9.9499999999999993" customHeight="1">
      <c r="A43" s="767"/>
      <c r="B43" s="180"/>
      <c r="C43" s="772"/>
      <c r="D43" s="772"/>
      <c r="E43" s="772"/>
      <c r="F43" s="773"/>
      <c r="G43" s="757"/>
      <c r="H43" s="758"/>
      <c r="I43" s="758"/>
      <c r="J43" s="759"/>
      <c r="K43" s="761"/>
      <c r="L43" s="765"/>
      <c r="M43" s="762"/>
    </row>
    <row r="44" spans="1:13" ht="21" customHeight="1">
      <c r="A44" s="767"/>
      <c r="B44" s="180"/>
      <c r="C44" s="755"/>
      <c r="D44" s="755"/>
      <c r="E44" s="755"/>
      <c r="F44" s="756"/>
      <c r="G44" s="760"/>
      <c r="H44" s="755"/>
      <c r="I44" s="755"/>
      <c r="J44" s="756"/>
      <c r="K44" s="763"/>
      <c r="L44" s="766"/>
      <c r="M44" s="764"/>
    </row>
    <row r="45" spans="1:13" ht="13.5" customHeight="1">
      <c r="A45" s="181"/>
      <c r="B45" s="174"/>
      <c r="C45" s="174"/>
      <c r="D45" s="174"/>
      <c r="E45" s="174"/>
      <c r="F45" s="174"/>
      <c r="G45" s="174"/>
      <c r="H45" s="174"/>
      <c r="I45" s="181"/>
      <c r="J45" s="174"/>
      <c r="K45" s="174"/>
      <c r="L45" s="174"/>
      <c r="M45" s="181"/>
    </row>
    <row r="46" spans="1:13" ht="10.5" customHeight="1">
      <c r="A46" s="181"/>
      <c r="B46" s="174"/>
      <c r="C46" s="174"/>
      <c r="D46" s="174"/>
      <c r="E46" s="174"/>
      <c r="F46" s="174"/>
      <c r="G46" s="174"/>
      <c r="H46" s="174"/>
      <c r="I46" s="181"/>
      <c r="J46" s="174"/>
      <c r="K46" s="174"/>
      <c r="L46" s="174"/>
      <c r="M46" s="174"/>
    </row>
    <row r="47" spans="1:13">
      <c r="A47" s="117" t="s">
        <v>552</v>
      </c>
      <c r="B47" s="174"/>
      <c r="C47" s="174"/>
      <c r="D47" s="174"/>
      <c r="E47" s="174"/>
      <c r="F47" s="174"/>
      <c r="G47" s="174"/>
      <c r="H47" s="174"/>
      <c r="I47" s="174"/>
      <c r="J47" s="174"/>
      <c r="K47" s="174"/>
      <c r="L47" s="174"/>
      <c r="M47" s="174"/>
    </row>
    <row r="48" spans="1:13" ht="8.1" customHeight="1">
      <c r="A48" s="174"/>
      <c r="B48" s="174"/>
      <c r="C48" s="174"/>
      <c r="D48" s="174"/>
      <c r="E48" s="174"/>
      <c r="F48" s="174"/>
      <c r="G48" s="174"/>
      <c r="H48" s="174"/>
      <c r="I48" s="174"/>
      <c r="J48" s="174"/>
      <c r="K48" s="174"/>
      <c r="L48" s="174"/>
      <c r="M48" s="174"/>
    </row>
    <row r="49" spans="1:22" ht="10.5" customHeight="1">
      <c r="A49" s="767" t="s">
        <v>158</v>
      </c>
      <c r="B49" s="782" t="s">
        <v>159</v>
      </c>
      <c r="C49" s="783"/>
      <c r="D49" s="784"/>
      <c r="E49" s="785"/>
      <c r="F49" s="790" t="s">
        <v>160</v>
      </c>
      <c r="G49" s="791"/>
      <c r="H49" s="792"/>
      <c r="I49" s="790" t="s">
        <v>168</v>
      </c>
      <c r="J49" s="791"/>
      <c r="K49" s="792"/>
      <c r="L49" s="772" t="s">
        <v>161</v>
      </c>
      <c r="M49" s="773"/>
      <c r="O49" s="770"/>
      <c r="P49" s="771"/>
      <c r="Q49" s="771"/>
      <c r="R49" s="771"/>
      <c r="S49" s="770"/>
      <c r="T49" s="771"/>
      <c r="U49" s="771"/>
      <c r="V49" s="771"/>
    </row>
    <row r="50" spans="1:22" ht="10.5" customHeight="1">
      <c r="A50" s="767"/>
      <c r="B50" s="786"/>
      <c r="C50" s="787"/>
      <c r="D50" s="788"/>
      <c r="E50" s="789"/>
      <c r="F50" s="793"/>
      <c r="G50" s="791"/>
      <c r="H50" s="792"/>
      <c r="I50" s="793"/>
      <c r="J50" s="791"/>
      <c r="K50" s="792"/>
      <c r="L50" s="772"/>
      <c r="M50" s="773"/>
      <c r="O50" s="182"/>
      <c r="P50" s="183"/>
      <c r="Q50" s="183"/>
      <c r="R50" s="183"/>
      <c r="S50" s="182"/>
      <c r="T50" s="183"/>
      <c r="U50" s="183"/>
      <c r="V50" s="183"/>
    </row>
    <row r="51" spans="1:22" ht="9.9499999999999993" customHeight="1">
      <c r="A51" s="767" t="s">
        <v>164</v>
      </c>
      <c r="B51" s="177" t="s">
        <v>157</v>
      </c>
      <c r="C51" s="755"/>
      <c r="D51" s="755"/>
      <c r="E51" s="756"/>
      <c r="F51" s="757"/>
      <c r="G51" s="758"/>
      <c r="H51" s="759"/>
      <c r="I51" s="760"/>
      <c r="J51" s="755"/>
      <c r="K51" s="756"/>
      <c r="L51" s="761"/>
      <c r="M51" s="762"/>
    </row>
    <row r="52" spans="1:22" ht="21" customHeight="1">
      <c r="A52" s="767"/>
      <c r="B52" s="180"/>
      <c r="C52" s="755"/>
      <c r="D52" s="755"/>
      <c r="E52" s="756"/>
      <c r="F52" s="760"/>
      <c r="G52" s="755"/>
      <c r="H52" s="756"/>
      <c r="I52" s="760"/>
      <c r="J52" s="755"/>
      <c r="K52" s="756"/>
      <c r="L52" s="763"/>
      <c r="M52" s="764"/>
    </row>
    <row r="53" spans="1:22" ht="9.9499999999999993" customHeight="1">
      <c r="A53" s="767" t="s">
        <v>165</v>
      </c>
      <c r="B53" s="177" t="s">
        <v>157</v>
      </c>
      <c r="C53" s="755"/>
      <c r="D53" s="755"/>
      <c r="E53" s="756"/>
      <c r="F53" s="757"/>
      <c r="G53" s="758"/>
      <c r="H53" s="759"/>
      <c r="I53" s="760"/>
      <c r="J53" s="755"/>
      <c r="K53" s="756"/>
      <c r="L53" s="761"/>
      <c r="M53" s="762"/>
    </row>
    <row r="54" spans="1:22" ht="21" customHeight="1">
      <c r="A54" s="767"/>
      <c r="B54" s="180"/>
      <c r="C54" s="755"/>
      <c r="D54" s="755"/>
      <c r="E54" s="756"/>
      <c r="F54" s="760"/>
      <c r="G54" s="755"/>
      <c r="H54" s="756"/>
      <c r="I54" s="760"/>
      <c r="J54" s="755"/>
      <c r="K54" s="756"/>
      <c r="L54" s="763"/>
      <c r="M54" s="764"/>
    </row>
    <row r="55" spans="1:22" ht="9.9499999999999993" customHeight="1">
      <c r="A55" s="767" t="s">
        <v>166</v>
      </c>
      <c r="B55" s="177" t="s">
        <v>157</v>
      </c>
      <c r="C55" s="755"/>
      <c r="D55" s="755"/>
      <c r="E55" s="756"/>
      <c r="F55" s="757"/>
      <c r="G55" s="758"/>
      <c r="H55" s="759"/>
      <c r="I55" s="760"/>
      <c r="J55" s="755"/>
      <c r="K55" s="756"/>
      <c r="L55" s="761"/>
      <c r="M55" s="762"/>
    </row>
    <row r="56" spans="1:22" ht="21" customHeight="1">
      <c r="A56" s="767"/>
      <c r="B56" s="180"/>
      <c r="C56" s="755"/>
      <c r="D56" s="755"/>
      <c r="E56" s="756"/>
      <c r="F56" s="760"/>
      <c r="G56" s="755"/>
      <c r="H56" s="756"/>
      <c r="I56" s="760"/>
      <c r="J56" s="755"/>
      <c r="K56" s="756"/>
      <c r="L56" s="763"/>
      <c r="M56" s="764"/>
    </row>
    <row r="57" spans="1:22" ht="9.9499999999999993" customHeight="1">
      <c r="A57" s="767" t="s">
        <v>167</v>
      </c>
      <c r="B57" s="177" t="s">
        <v>157</v>
      </c>
      <c r="C57" s="755"/>
      <c r="D57" s="755"/>
      <c r="E57" s="756"/>
      <c r="F57" s="757"/>
      <c r="G57" s="758"/>
      <c r="H57" s="759"/>
      <c r="I57" s="760"/>
      <c r="J57" s="755"/>
      <c r="K57" s="756"/>
      <c r="L57" s="761"/>
      <c r="M57" s="762"/>
    </row>
    <row r="58" spans="1:22" ht="21" customHeight="1">
      <c r="A58" s="768"/>
      <c r="B58" s="180"/>
      <c r="C58" s="755"/>
      <c r="D58" s="755"/>
      <c r="E58" s="756"/>
      <c r="F58" s="760"/>
      <c r="G58" s="755"/>
      <c r="H58" s="756"/>
      <c r="I58" s="760"/>
      <c r="J58" s="755"/>
      <c r="K58" s="756"/>
      <c r="L58" s="763"/>
      <c r="M58" s="764"/>
    </row>
    <row r="59" spans="1:22" ht="9.9499999999999993" customHeight="1">
      <c r="A59" s="767"/>
      <c r="B59" s="180"/>
      <c r="C59" s="755"/>
      <c r="D59" s="755"/>
      <c r="E59" s="756"/>
      <c r="F59" s="757"/>
      <c r="G59" s="758"/>
      <c r="H59" s="759"/>
      <c r="I59" s="760"/>
      <c r="J59" s="755"/>
      <c r="K59" s="756"/>
      <c r="L59" s="761"/>
      <c r="M59" s="762"/>
    </row>
    <row r="60" spans="1:22" ht="21" customHeight="1">
      <c r="A60" s="769"/>
      <c r="B60" s="178"/>
      <c r="C60" s="755"/>
      <c r="D60" s="755"/>
      <c r="E60" s="756"/>
      <c r="F60" s="760"/>
      <c r="G60" s="755"/>
      <c r="H60" s="756"/>
      <c r="I60" s="760"/>
      <c r="J60" s="755"/>
      <c r="K60" s="756"/>
      <c r="L60" s="763"/>
      <c r="M60" s="764"/>
    </row>
    <row r="61" spans="1:22">
      <c r="A61" s="117"/>
      <c r="B61" s="117"/>
      <c r="C61" s="117"/>
      <c r="D61" s="117"/>
      <c r="E61" s="117"/>
      <c r="F61" s="117"/>
      <c r="G61" s="117"/>
      <c r="H61" s="117"/>
      <c r="I61" s="117"/>
      <c r="J61" s="117"/>
      <c r="K61" s="117"/>
      <c r="L61" s="117"/>
      <c r="M61" s="117"/>
    </row>
  </sheetData>
  <mergeCells count="107">
    <mergeCell ref="A1:M1"/>
    <mergeCell ref="A3:M3"/>
    <mergeCell ref="A24:C25"/>
    <mergeCell ref="B30:F30"/>
    <mergeCell ref="G30:J30"/>
    <mergeCell ref="K30:M30"/>
    <mergeCell ref="A31:A32"/>
    <mergeCell ref="A33:A34"/>
    <mergeCell ref="A35:A36"/>
    <mergeCell ref="I12:M12"/>
    <mergeCell ref="I14:M14"/>
    <mergeCell ref="C40:F40"/>
    <mergeCell ref="G40:J40"/>
    <mergeCell ref="S49:T49"/>
    <mergeCell ref="U49:V49"/>
    <mergeCell ref="A51:A52"/>
    <mergeCell ref="A53:A54"/>
    <mergeCell ref="A43:A44"/>
    <mergeCell ref="A49:A50"/>
    <mergeCell ref="B49:E50"/>
    <mergeCell ref="F49:H50"/>
    <mergeCell ref="I49:K50"/>
    <mergeCell ref="L49:M50"/>
    <mergeCell ref="C43:F43"/>
    <mergeCell ref="G43:J43"/>
    <mergeCell ref="C44:F44"/>
    <mergeCell ref="G44:J44"/>
    <mergeCell ref="Q49:R49"/>
    <mergeCell ref="C51:E51"/>
    <mergeCell ref="L51:M52"/>
    <mergeCell ref="I52:K52"/>
    <mergeCell ref="I51:K51"/>
    <mergeCell ref="F52:H52"/>
    <mergeCell ref="F51:H51"/>
    <mergeCell ref="C52:E52"/>
    <mergeCell ref="C38:F38"/>
    <mergeCell ref="G38:J38"/>
    <mergeCell ref="C55:E55"/>
    <mergeCell ref="F55:H55"/>
    <mergeCell ref="I55:K55"/>
    <mergeCell ref="L55:M56"/>
    <mergeCell ref="H13:H14"/>
    <mergeCell ref="I13:M13"/>
    <mergeCell ref="J6:M6"/>
    <mergeCell ref="B18:L19"/>
    <mergeCell ref="C22:M22"/>
    <mergeCell ref="K37:M38"/>
    <mergeCell ref="C35:F35"/>
    <mergeCell ref="G35:J35"/>
    <mergeCell ref="C36:F36"/>
    <mergeCell ref="G36:J36"/>
    <mergeCell ref="K35:M36"/>
    <mergeCell ref="C41:F41"/>
    <mergeCell ref="G41:J41"/>
    <mergeCell ref="C42:F42"/>
    <mergeCell ref="G42:J42"/>
    <mergeCell ref="K41:M42"/>
    <mergeCell ref="C39:F39"/>
    <mergeCell ref="G39:J39"/>
    <mergeCell ref="F58:H58"/>
    <mergeCell ref="I58:K58"/>
    <mergeCell ref="A55:A56"/>
    <mergeCell ref="A57:A58"/>
    <mergeCell ref="A59:A60"/>
    <mergeCell ref="O49:P49"/>
    <mergeCell ref="O6:P8"/>
    <mergeCell ref="A41:A42"/>
    <mergeCell ref="A37:A38"/>
    <mergeCell ref="A39:A40"/>
    <mergeCell ref="C33:F33"/>
    <mergeCell ref="G33:J33"/>
    <mergeCell ref="C34:F34"/>
    <mergeCell ref="G34:J34"/>
    <mergeCell ref="K33:M34"/>
    <mergeCell ref="E25:M25"/>
    <mergeCell ref="E24:M24"/>
    <mergeCell ref="C31:F31"/>
    <mergeCell ref="G31:J31"/>
    <mergeCell ref="G32:J32"/>
    <mergeCell ref="C32:F32"/>
    <mergeCell ref="K31:M32"/>
    <mergeCell ref="C37:F37"/>
    <mergeCell ref="G37:J37"/>
    <mergeCell ref="C59:E59"/>
    <mergeCell ref="F59:H59"/>
    <mergeCell ref="I59:K59"/>
    <mergeCell ref="L59:M60"/>
    <mergeCell ref="C60:E60"/>
    <mergeCell ref="F60:H60"/>
    <mergeCell ref="I60:K60"/>
    <mergeCell ref="K39:M40"/>
    <mergeCell ref="C56:E56"/>
    <mergeCell ref="F56:H56"/>
    <mergeCell ref="I56:K56"/>
    <mergeCell ref="C57:E57"/>
    <mergeCell ref="F57:H57"/>
    <mergeCell ref="I57:K57"/>
    <mergeCell ref="K43:M44"/>
    <mergeCell ref="C53:E53"/>
    <mergeCell ref="F53:H53"/>
    <mergeCell ref="I53:K53"/>
    <mergeCell ref="L53:M54"/>
    <mergeCell ref="C54:E54"/>
    <mergeCell ref="F54:H54"/>
    <mergeCell ref="I54:K54"/>
    <mergeCell ref="L57:M58"/>
    <mergeCell ref="C58:E58"/>
  </mergeCells>
  <phoneticPr fontId="3"/>
  <hyperlinks>
    <hyperlink ref="O6:P6" location="'提出書類一覧（委託）'!A1" display="一覧へ戻る" xr:uid="{00000000-0004-0000-0500-000000000000}"/>
  </hyperlinks>
  <pageMargins left="0.59055118110236227"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Z94"/>
  <sheetViews>
    <sheetView showZeros="0" view="pageBreakPreview" zoomScaleNormal="100" zoomScaleSheetLayoutView="100" workbookViewId="0">
      <selection sqref="A1:V1"/>
    </sheetView>
  </sheetViews>
  <sheetFormatPr defaultColWidth="9" defaultRowHeight="15" customHeight="1"/>
  <cols>
    <col min="1" max="4" width="4.125" style="47" customWidth="1"/>
    <col min="5" max="11" width="3.625" style="47" customWidth="1"/>
    <col min="12" max="15" width="4.125" style="47" customWidth="1"/>
    <col min="16" max="22" width="3.625" style="47" customWidth="1"/>
    <col min="23" max="23" width="2.625" style="47" customWidth="1"/>
    <col min="24" max="24" width="9" style="47" customWidth="1"/>
    <col min="25" max="16384" width="9" style="47"/>
  </cols>
  <sheetData>
    <row r="1" spans="1:26" ht="15" customHeight="1">
      <c r="A1" s="801">
        <f>記入用紙!$C$19</f>
        <v>3</v>
      </c>
      <c r="B1" s="801"/>
      <c r="C1" s="801"/>
      <c r="D1" s="801"/>
      <c r="E1" s="801"/>
      <c r="F1" s="801"/>
      <c r="G1" s="801"/>
      <c r="H1" s="801"/>
      <c r="I1" s="801"/>
      <c r="J1" s="801"/>
      <c r="K1" s="801"/>
      <c r="L1" s="801"/>
      <c r="M1" s="801"/>
      <c r="N1" s="801"/>
      <c r="O1" s="801"/>
      <c r="P1" s="801"/>
      <c r="Q1" s="801"/>
      <c r="R1" s="801"/>
      <c r="S1" s="801"/>
      <c r="T1" s="801"/>
      <c r="U1" s="801"/>
      <c r="V1" s="801"/>
    </row>
    <row r="2" spans="1:26" ht="15" customHeight="1" thickBot="1">
      <c r="A2" s="812"/>
      <c r="B2" s="812"/>
      <c r="C2" s="812"/>
      <c r="D2" s="812"/>
      <c r="E2" s="812"/>
      <c r="F2" s="812"/>
      <c r="G2" s="812"/>
      <c r="H2" s="812"/>
      <c r="I2" s="812"/>
      <c r="J2" s="812"/>
      <c r="K2" s="812"/>
      <c r="L2" s="812"/>
      <c r="M2" s="812"/>
      <c r="N2" s="812"/>
      <c r="O2" s="812"/>
      <c r="P2" s="812"/>
      <c r="Q2" s="812"/>
      <c r="R2" s="812"/>
      <c r="S2" s="812"/>
      <c r="T2" s="812"/>
      <c r="U2" s="812"/>
      <c r="V2" s="812"/>
    </row>
    <row r="3" spans="1:26" ht="15" customHeight="1">
      <c r="A3" s="813"/>
      <c r="B3" s="814"/>
      <c r="C3" s="814"/>
      <c r="D3" s="814"/>
      <c r="E3" s="814"/>
      <c r="F3" s="814"/>
      <c r="G3" s="814"/>
      <c r="H3" s="814"/>
      <c r="I3" s="814"/>
      <c r="J3" s="814"/>
      <c r="K3" s="814"/>
      <c r="L3" s="814"/>
      <c r="M3" s="814"/>
      <c r="N3" s="814"/>
      <c r="O3" s="814"/>
      <c r="P3" s="814"/>
      <c r="Q3" s="814"/>
      <c r="R3" s="814"/>
      <c r="S3" s="814"/>
      <c r="T3" s="814"/>
      <c r="U3" s="814"/>
      <c r="V3" s="815"/>
    </row>
    <row r="4" spans="1:26" ht="15" customHeight="1">
      <c r="A4" s="822"/>
      <c r="B4" s="804"/>
      <c r="C4" s="804"/>
      <c r="D4" s="804"/>
      <c r="E4" s="804"/>
      <c r="F4" s="804"/>
      <c r="G4" s="803" t="s">
        <v>169</v>
      </c>
      <c r="H4" s="803"/>
      <c r="I4" s="803"/>
      <c r="J4" s="803"/>
      <c r="K4" s="803"/>
      <c r="L4" s="803"/>
      <c r="M4" s="803"/>
      <c r="N4" s="803"/>
      <c r="O4" s="803"/>
      <c r="P4" s="803"/>
      <c r="Q4" s="804"/>
      <c r="R4" s="804"/>
      <c r="S4" s="804"/>
      <c r="T4" s="804"/>
      <c r="U4" s="804"/>
      <c r="V4" s="805"/>
      <c r="X4" s="651" t="s">
        <v>1</v>
      </c>
      <c r="Y4" s="651"/>
    </row>
    <row r="5" spans="1:26" ht="20.100000000000001" customHeight="1">
      <c r="A5" s="822"/>
      <c r="B5" s="804"/>
      <c r="C5" s="804"/>
      <c r="D5" s="804"/>
      <c r="E5" s="804"/>
      <c r="F5" s="804"/>
      <c r="G5" s="803"/>
      <c r="H5" s="803"/>
      <c r="I5" s="803"/>
      <c r="J5" s="803"/>
      <c r="K5" s="803"/>
      <c r="L5" s="803"/>
      <c r="M5" s="803"/>
      <c r="N5" s="803"/>
      <c r="O5" s="803"/>
      <c r="P5" s="803"/>
      <c r="Q5" s="804"/>
      <c r="R5" s="804"/>
      <c r="S5" s="804"/>
      <c r="T5" s="804"/>
      <c r="U5" s="804"/>
      <c r="V5" s="805"/>
      <c r="X5" s="651"/>
      <c r="Y5" s="651"/>
      <c r="Z5"/>
    </row>
    <row r="6" spans="1:26" ht="20.100000000000001" customHeight="1">
      <c r="A6" s="822"/>
      <c r="B6" s="804"/>
      <c r="C6" s="804"/>
      <c r="D6" s="804"/>
      <c r="E6" s="804"/>
      <c r="F6" s="804"/>
      <c r="G6" s="804"/>
      <c r="H6" s="804"/>
      <c r="I6" s="804"/>
      <c r="J6" s="804"/>
      <c r="K6" s="804"/>
      <c r="L6" s="804"/>
      <c r="M6" s="804"/>
      <c r="N6" s="804"/>
      <c r="O6" s="804"/>
      <c r="P6" s="804"/>
      <c r="Q6" s="804"/>
      <c r="R6" s="804"/>
      <c r="S6" s="804"/>
      <c r="T6" s="804"/>
      <c r="U6" s="804"/>
      <c r="V6" s="805"/>
    </row>
    <row r="7" spans="1:26" ht="20.100000000000001" customHeight="1">
      <c r="A7" s="822"/>
      <c r="B7" s="804"/>
      <c r="C7" s="804"/>
      <c r="D7" s="804"/>
      <c r="E7" s="804"/>
      <c r="F7" s="804"/>
      <c r="G7" s="804"/>
      <c r="H7" s="804"/>
      <c r="I7" s="804"/>
      <c r="J7" s="804"/>
      <c r="K7" s="804"/>
      <c r="L7" s="804"/>
      <c r="M7" s="804"/>
      <c r="N7" s="804"/>
      <c r="O7" s="804"/>
      <c r="P7" s="804"/>
      <c r="Q7" s="804"/>
      <c r="R7" s="804"/>
      <c r="S7" s="804"/>
      <c r="T7" s="804"/>
      <c r="U7" s="804"/>
      <c r="V7" s="805"/>
      <c r="Y7" s="830"/>
      <c r="Z7" s="831"/>
    </row>
    <row r="8" spans="1:26" ht="20.100000000000001" customHeight="1">
      <c r="A8" s="822"/>
      <c r="B8" s="820" t="s">
        <v>170</v>
      </c>
      <c r="C8" s="820"/>
      <c r="D8" s="820"/>
      <c r="F8" s="833"/>
      <c r="G8" s="833"/>
      <c r="H8" s="833"/>
      <c r="I8" s="833"/>
      <c r="J8" s="833"/>
      <c r="K8" s="833"/>
      <c r="L8" s="833"/>
      <c r="M8" s="833"/>
      <c r="N8" s="833"/>
      <c r="O8" s="833"/>
      <c r="P8" s="833"/>
      <c r="Q8" s="833"/>
      <c r="R8" s="804"/>
      <c r="S8" s="804"/>
      <c r="T8" s="804"/>
      <c r="U8" s="804"/>
      <c r="V8" s="805"/>
    </row>
    <row r="9" spans="1:26" ht="20.100000000000001" customHeight="1">
      <c r="A9" s="822"/>
      <c r="B9" s="820"/>
      <c r="C9" s="820"/>
      <c r="D9" s="820"/>
      <c r="E9" s="820"/>
      <c r="F9" s="820"/>
      <c r="G9" s="820"/>
      <c r="H9" s="820"/>
      <c r="I9" s="820"/>
      <c r="J9" s="820"/>
      <c r="K9" s="820"/>
      <c r="L9" s="820"/>
      <c r="M9" s="820"/>
      <c r="N9" s="820"/>
      <c r="O9" s="820"/>
      <c r="P9" s="820"/>
      <c r="Q9" s="820"/>
      <c r="R9" s="820"/>
      <c r="S9" s="820"/>
      <c r="T9" s="820"/>
      <c r="U9" s="820"/>
      <c r="V9" s="832"/>
    </row>
    <row r="10" spans="1:26" ht="20.100000000000001" customHeight="1">
      <c r="A10" s="822"/>
      <c r="B10" s="820"/>
      <c r="C10" s="820"/>
      <c r="D10" s="820"/>
      <c r="E10" s="804"/>
      <c r="F10" s="804"/>
      <c r="G10" s="834"/>
      <c r="H10" s="834"/>
      <c r="I10" s="834"/>
      <c r="K10" s="834"/>
      <c r="L10" s="834"/>
      <c r="N10" s="834"/>
      <c r="O10" s="834"/>
      <c r="P10" s="804"/>
      <c r="Q10" s="804"/>
      <c r="R10" s="804"/>
      <c r="S10" s="804"/>
      <c r="T10" s="804"/>
      <c r="U10" s="804"/>
      <c r="V10" s="805"/>
    </row>
    <row r="11" spans="1:26" ht="20.100000000000001" customHeight="1">
      <c r="A11" s="822"/>
      <c r="B11" s="804"/>
      <c r="C11" s="804"/>
      <c r="D11" s="804"/>
      <c r="E11" s="804"/>
      <c r="F11" s="804"/>
      <c r="G11" s="804"/>
      <c r="H11" s="804"/>
      <c r="I11" s="804"/>
      <c r="J11" s="804"/>
      <c r="K11" s="804"/>
      <c r="L11" s="804"/>
      <c r="M11" s="804"/>
      <c r="N11" s="804"/>
      <c r="O11" s="804"/>
      <c r="P11" s="804"/>
      <c r="Q11" s="804"/>
      <c r="R11" s="804"/>
      <c r="S11" s="804"/>
      <c r="T11" s="804"/>
      <c r="U11" s="804"/>
      <c r="V11" s="805"/>
    </row>
    <row r="12" spans="1:26" ht="20.100000000000001" customHeight="1">
      <c r="A12" s="822"/>
      <c r="B12" s="820"/>
      <c r="C12" s="820"/>
      <c r="D12" s="820"/>
      <c r="F12" s="806"/>
      <c r="G12" s="806"/>
      <c r="H12" s="806"/>
      <c r="I12" s="806"/>
      <c r="J12" s="806"/>
      <c r="K12" s="806"/>
      <c r="L12" s="806"/>
      <c r="M12" s="806"/>
      <c r="N12" s="806"/>
      <c r="O12" s="806"/>
      <c r="P12" s="806"/>
      <c r="Q12" s="806"/>
      <c r="R12" s="806"/>
      <c r="S12" s="806"/>
      <c r="T12" s="806"/>
      <c r="U12" s="804"/>
      <c r="V12" s="805"/>
    </row>
    <row r="13" spans="1:26" ht="20.100000000000001" customHeight="1">
      <c r="A13" s="822"/>
      <c r="B13" s="828"/>
      <c r="C13" s="828"/>
      <c r="D13" s="828"/>
      <c r="E13" s="828"/>
      <c r="F13" s="828"/>
      <c r="G13" s="828"/>
      <c r="H13" s="828"/>
      <c r="I13" s="828"/>
      <c r="J13" s="828"/>
      <c r="K13" s="828"/>
      <c r="L13" s="828"/>
      <c r="M13" s="828"/>
      <c r="N13" s="828"/>
      <c r="O13" s="828"/>
      <c r="P13" s="828"/>
      <c r="Q13" s="828"/>
      <c r="R13" s="828"/>
      <c r="S13" s="828"/>
      <c r="T13" s="828"/>
      <c r="U13" s="828"/>
      <c r="V13" s="829"/>
    </row>
    <row r="14" spans="1:26" ht="20.100000000000001" customHeight="1">
      <c r="A14" s="822"/>
      <c r="B14" s="11" t="s">
        <v>171</v>
      </c>
      <c r="C14" s="808" t="s">
        <v>172</v>
      </c>
      <c r="D14" s="808"/>
      <c r="E14" s="806"/>
      <c r="F14" s="806"/>
      <c r="G14" s="806"/>
      <c r="H14" s="806"/>
      <c r="I14" s="806"/>
      <c r="J14" s="806"/>
      <c r="K14" s="806"/>
      <c r="L14" s="806"/>
      <c r="M14" s="806"/>
      <c r="N14" s="806"/>
      <c r="O14" s="806"/>
      <c r="P14" s="806"/>
      <c r="Q14" s="806"/>
      <c r="R14" s="806"/>
      <c r="S14" s="806"/>
      <c r="T14" s="806"/>
      <c r="U14" s="806"/>
      <c r="V14" s="807"/>
    </row>
    <row r="15" spans="1:26" ht="20.100000000000001" customHeight="1">
      <c r="A15" s="822"/>
      <c r="B15" s="25"/>
      <c r="C15" s="806"/>
      <c r="D15" s="806"/>
      <c r="E15" s="806"/>
      <c r="F15" s="806"/>
      <c r="G15" s="806"/>
      <c r="H15" s="806"/>
      <c r="I15" s="806"/>
      <c r="J15" s="806"/>
      <c r="K15" s="806"/>
      <c r="L15" s="806"/>
      <c r="M15" s="806"/>
      <c r="N15" s="806"/>
      <c r="O15" s="806"/>
      <c r="P15" s="806"/>
      <c r="Q15" s="806"/>
      <c r="R15" s="806"/>
      <c r="S15" s="806"/>
      <c r="T15" s="806"/>
      <c r="U15" s="806"/>
      <c r="V15" s="807"/>
    </row>
    <row r="16" spans="1:26" ht="20.100000000000001" customHeight="1">
      <c r="A16" s="822"/>
      <c r="B16" s="25"/>
      <c r="C16" s="806"/>
      <c r="D16" s="806"/>
      <c r="E16" s="806"/>
      <c r="F16" s="806"/>
      <c r="G16" s="806"/>
      <c r="H16" s="806"/>
      <c r="I16" s="806"/>
      <c r="J16" s="806"/>
      <c r="K16" s="806"/>
      <c r="L16" s="806"/>
      <c r="M16" s="806"/>
      <c r="N16" s="806"/>
      <c r="O16" s="806"/>
      <c r="P16" s="806"/>
      <c r="Q16" s="806"/>
      <c r="R16" s="806"/>
      <c r="S16" s="806"/>
      <c r="T16" s="806"/>
      <c r="U16" s="806"/>
      <c r="V16" s="807"/>
    </row>
    <row r="17" spans="1:22" ht="20.100000000000001" customHeight="1">
      <c r="A17" s="822"/>
      <c r="B17" s="25"/>
      <c r="C17" s="806"/>
      <c r="D17" s="806"/>
      <c r="E17" s="806"/>
      <c r="F17" s="806"/>
      <c r="G17" s="806"/>
      <c r="H17" s="806"/>
      <c r="I17" s="806"/>
      <c r="J17" s="806"/>
      <c r="K17" s="806"/>
      <c r="L17" s="806"/>
      <c r="M17" s="806"/>
      <c r="N17" s="806"/>
      <c r="O17" s="806"/>
      <c r="P17" s="806"/>
      <c r="Q17" s="806"/>
      <c r="R17" s="806"/>
      <c r="S17" s="806"/>
      <c r="T17" s="806"/>
      <c r="U17" s="806"/>
      <c r="V17" s="807"/>
    </row>
    <row r="18" spans="1:22" ht="20.100000000000001" customHeight="1">
      <c r="A18" s="822"/>
      <c r="B18" s="11"/>
      <c r="C18" s="808"/>
      <c r="D18" s="808"/>
      <c r="E18" s="808"/>
      <c r="F18" s="808"/>
      <c r="G18" s="808"/>
      <c r="H18" s="808"/>
      <c r="I18" s="808"/>
      <c r="J18" s="808"/>
      <c r="K18" s="808"/>
      <c r="L18" s="808"/>
      <c r="M18" s="808"/>
      <c r="N18" s="808"/>
      <c r="O18" s="808"/>
      <c r="P18" s="808"/>
      <c r="Q18" s="808"/>
      <c r="R18" s="808"/>
      <c r="S18" s="808"/>
      <c r="T18" s="808"/>
      <c r="U18" s="808"/>
      <c r="V18" s="809"/>
    </row>
    <row r="19" spans="1:22" ht="20.100000000000001" customHeight="1">
      <c r="A19" s="822"/>
      <c r="B19" s="11" t="s">
        <v>173</v>
      </c>
      <c r="C19" s="808" t="s">
        <v>174</v>
      </c>
      <c r="D19" s="808"/>
      <c r="E19" s="808" t="s">
        <v>175</v>
      </c>
      <c r="F19" s="808"/>
      <c r="G19" s="808"/>
      <c r="H19" s="808"/>
      <c r="I19" s="808"/>
      <c r="J19" s="808"/>
      <c r="K19" s="806"/>
      <c r="L19" s="806"/>
      <c r="M19" s="806"/>
      <c r="N19" s="806"/>
      <c r="O19" s="806"/>
      <c r="P19" s="806"/>
      <c r="Q19" s="806"/>
      <c r="R19" s="806"/>
      <c r="S19" s="806"/>
      <c r="T19" s="806"/>
      <c r="U19" s="806"/>
      <c r="V19" s="807"/>
    </row>
    <row r="20" spans="1:22" ht="18.75" customHeight="1">
      <c r="A20" s="822"/>
      <c r="B20" s="11"/>
      <c r="C20" s="808"/>
      <c r="D20" s="808"/>
      <c r="E20" s="808"/>
      <c r="F20" s="808"/>
      <c r="G20" s="808"/>
      <c r="H20" s="808"/>
      <c r="I20" s="808"/>
      <c r="J20" s="808"/>
      <c r="K20" s="808"/>
      <c r="L20" s="808"/>
      <c r="M20" s="808"/>
      <c r="N20" s="808"/>
      <c r="O20" s="808"/>
      <c r="P20" s="808"/>
      <c r="Q20" s="808"/>
      <c r="R20" s="808"/>
      <c r="S20" s="808"/>
      <c r="T20" s="808"/>
      <c r="U20" s="808"/>
      <c r="V20" s="809"/>
    </row>
    <row r="21" spans="1:22" ht="19.5" customHeight="1">
      <c r="A21" s="822"/>
      <c r="B21" s="25"/>
      <c r="C21" s="806"/>
      <c r="D21" s="806"/>
      <c r="E21" s="806"/>
      <c r="F21" s="806"/>
      <c r="G21" s="806"/>
      <c r="H21" s="806"/>
      <c r="I21" s="806"/>
      <c r="J21" s="806"/>
      <c r="K21" s="806"/>
      <c r="L21" s="806"/>
      <c r="M21" s="806"/>
      <c r="N21" s="806"/>
      <c r="O21" s="806"/>
      <c r="P21" s="806"/>
      <c r="Q21" s="806"/>
      <c r="R21" s="806"/>
      <c r="S21" s="806"/>
      <c r="T21" s="806"/>
      <c r="U21" s="806"/>
      <c r="V21" s="807"/>
    </row>
    <row r="22" spans="1:22" ht="20.100000000000001" customHeight="1">
      <c r="A22" s="822"/>
      <c r="B22" s="25"/>
      <c r="C22" s="806"/>
      <c r="D22" s="806"/>
      <c r="E22" s="806"/>
      <c r="F22" s="806"/>
      <c r="G22" s="806"/>
      <c r="H22" s="806"/>
      <c r="I22" s="806"/>
      <c r="J22" s="806"/>
      <c r="K22" s="806"/>
      <c r="L22" s="806"/>
      <c r="M22" s="806"/>
      <c r="N22" s="806"/>
      <c r="O22" s="806"/>
      <c r="P22" s="806"/>
      <c r="Q22" s="806"/>
      <c r="R22" s="806"/>
      <c r="S22" s="806"/>
      <c r="T22" s="806"/>
      <c r="U22" s="806"/>
      <c r="V22" s="807"/>
    </row>
    <row r="23" spans="1:22" ht="20.100000000000001" customHeight="1">
      <c r="A23" s="822"/>
      <c r="B23" s="25"/>
      <c r="C23" s="806"/>
      <c r="D23" s="806"/>
      <c r="E23" s="806"/>
      <c r="F23" s="806"/>
      <c r="G23" s="806"/>
      <c r="H23" s="806"/>
      <c r="I23" s="806"/>
      <c r="J23" s="806"/>
      <c r="K23" s="806"/>
      <c r="L23" s="806"/>
      <c r="M23" s="806"/>
      <c r="N23" s="806"/>
      <c r="O23" s="806"/>
      <c r="P23" s="806"/>
      <c r="Q23" s="806"/>
      <c r="R23" s="806"/>
      <c r="S23" s="806"/>
      <c r="T23" s="806"/>
      <c r="U23" s="806"/>
      <c r="V23" s="807"/>
    </row>
    <row r="24" spans="1:22" ht="20.100000000000001" customHeight="1">
      <c r="A24" s="822"/>
      <c r="B24" s="11"/>
      <c r="C24" s="816"/>
      <c r="D24" s="816"/>
      <c r="E24" s="816"/>
      <c r="F24" s="816"/>
      <c r="G24" s="816"/>
      <c r="H24" s="816"/>
      <c r="I24" s="816"/>
      <c r="J24" s="816"/>
      <c r="K24" s="816"/>
      <c r="L24" s="816"/>
      <c r="M24" s="816"/>
      <c r="N24" s="816"/>
      <c r="O24" s="816"/>
      <c r="P24" s="816"/>
      <c r="Q24" s="816"/>
      <c r="R24" s="816"/>
      <c r="S24" s="816"/>
      <c r="T24" s="816"/>
      <c r="U24" s="816"/>
      <c r="V24" s="817"/>
    </row>
    <row r="25" spans="1:22" ht="20.100000000000001" customHeight="1">
      <c r="A25" s="822"/>
      <c r="B25" s="25"/>
      <c r="C25" s="818"/>
      <c r="D25" s="818"/>
      <c r="E25" s="818"/>
      <c r="F25" s="818"/>
      <c r="G25" s="818"/>
      <c r="H25" s="818"/>
      <c r="I25" s="818"/>
      <c r="J25" s="818"/>
      <c r="K25" s="818"/>
      <c r="L25" s="818"/>
      <c r="M25" s="818"/>
      <c r="N25" s="818"/>
      <c r="O25" s="818"/>
      <c r="P25" s="818"/>
      <c r="Q25" s="818"/>
      <c r="R25" s="818"/>
      <c r="S25" s="818"/>
      <c r="T25" s="818"/>
      <c r="U25" s="818"/>
      <c r="V25" s="819"/>
    </row>
    <row r="26" spans="1:22" ht="20.100000000000001" customHeight="1">
      <c r="A26" s="822"/>
      <c r="B26" s="11"/>
      <c r="C26" s="808"/>
      <c r="D26" s="808"/>
      <c r="E26" s="808"/>
      <c r="F26" s="808"/>
      <c r="G26" s="808"/>
      <c r="H26" s="808"/>
      <c r="I26" s="808"/>
      <c r="J26" s="808"/>
      <c r="K26" s="808"/>
      <c r="L26" s="808"/>
      <c r="M26" s="808"/>
      <c r="N26" s="808"/>
      <c r="O26" s="808"/>
      <c r="P26" s="808"/>
      <c r="Q26" s="808"/>
      <c r="R26" s="808"/>
      <c r="S26" s="808"/>
      <c r="T26" s="808"/>
      <c r="U26" s="808"/>
      <c r="V26" s="809"/>
    </row>
    <row r="27" spans="1:22" ht="20.100000000000001" customHeight="1">
      <c r="A27" s="822"/>
      <c r="B27" s="25"/>
      <c r="C27" s="806"/>
      <c r="D27" s="806"/>
      <c r="E27" s="806"/>
      <c r="F27" s="806"/>
      <c r="G27" s="806"/>
      <c r="H27" s="806"/>
      <c r="I27" s="806"/>
      <c r="J27" s="806"/>
      <c r="K27" s="806"/>
      <c r="L27" s="806"/>
      <c r="M27" s="806"/>
      <c r="N27" s="806"/>
      <c r="O27" s="806"/>
      <c r="P27" s="806"/>
      <c r="Q27" s="806"/>
      <c r="R27" s="806"/>
      <c r="S27" s="806"/>
      <c r="T27" s="806"/>
      <c r="U27" s="806"/>
      <c r="V27" s="807"/>
    </row>
    <row r="28" spans="1:22" ht="20.100000000000001" customHeight="1">
      <c r="A28" s="822"/>
      <c r="B28" s="11" t="s">
        <v>176</v>
      </c>
      <c r="C28" s="808" t="s">
        <v>177</v>
      </c>
      <c r="D28" s="808"/>
      <c r="E28" s="808" t="s">
        <v>178</v>
      </c>
      <c r="F28" s="808"/>
      <c r="G28" s="808"/>
      <c r="H28" s="808"/>
      <c r="I28" s="808"/>
      <c r="J28" s="808"/>
      <c r="K28" s="808"/>
      <c r="L28" s="808"/>
      <c r="M28" s="808"/>
      <c r="N28" s="806"/>
      <c r="O28" s="806"/>
      <c r="P28" s="806"/>
      <c r="Q28" s="806"/>
      <c r="R28" s="806"/>
      <c r="S28" s="806"/>
      <c r="T28" s="806"/>
      <c r="U28" s="806"/>
      <c r="V28" s="807"/>
    </row>
    <row r="29" spans="1:22" ht="20.100000000000001" customHeight="1">
      <c r="A29" s="822"/>
      <c r="B29" s="25"/>
      <c r="C29" s="806"/>
      <c r="D29" s="806"/>
      <c r="E29" s="806"/>
      <c r="F29" s="806"/>
      <c r="G29" s="806"/>
      <c r="H29" s="806"/>
      <c r="I29" s="806"/>
      <c r="J29" s="806"/>
      <c r="K29" s="806"/>
      <c r="L29" s="806"/>
      <c r="M29" s="806"/>
      <c r="N29" s="806"/>
      <c r="O29" s="806"/>
      <c r="P29" s="806"/>
      <c r="Q29" s="806"/>
      <c r="R29" s="806"/>
      <c r="S29" s="806"/>
      <c r="T29" s="806"/>
      <c r="U29" s="806"/>
      <c r="V29" s="807"/>
    </row>
    <row r="30" spans="1:22" ht="20.100000000000001" customHeight="1">
      <c r="A30" s="822"/>
      <c r="B30" s="25"/>
      <c r="C30" s="806"/>
      <c r="D30" s="806"/>
      <c r="E30" s="806"/>
      <c r="F30" s="806"/>
      <c r="G30" s="806"/>
      <c r="H30" s="806"/>
      <c r="I30" s="806"/>
      <c r="J30" s="806"/>
      <c r="K30" s="806"/>
      <c r="L30" s="806"/>
      <c r="M30" s="806"/>
      <c r="N30" s="806"/>
      <c r="O30" s="806"/>
      <c r="P30" s="806"/>
      <c r="Q30" s="806"/>
      <c r="R30" s="806"/>
      <c r="S30" s="806"/>
      <c r="T30" s="806"/>
      <c r="U30" s="806"/>
      <c r="V30" s="807"/>
    </row>
    <row r="31" spans="1:22" ht="20.100000000000001" customHeight="1">
      <c r="A31" s="822"/>
      <c r="B31" s="25"/>
      <c r="C31" s="806"/>
      <c r="D31" s="806"/>
      <c r="E31" s="806"/>
      <c r="F31" s="806"/>
      <c r="G31" s="806"/>
      <c r="H31" s="806"/>
      <c r="I31" s="806"/>
      <c r="J31" s="806"/>
      <c r="K31" s="806"/>
      <c r="L31" s="806"/>
      <c r="M31" s="806"/>
      <c r="N31" s="806"/>
      <c r="O31" s="806"/>
      <c r="P31" s="806"/>
      <c r="Q31" s="806"/>
      <c r="R31" s="806"/>
      <c r="S31" s="806"/>
      <c r="T31" s="806"/>
      <c r="U31" s="806"/>
      <c r="V31" s="807"/>
    </row>
    <row r="32" spans="1:22" ht="20.100000000000001" customHeight="1">
      <c r="A32" s="822"/>
      <c r="B32" s="808"/>
      <c r="C32" s="808"/>
      <c r="D32" s="808"/>
      <c r="E32" s="808"/>
      <c r="F32" s="808"/>
      <c r="G32" s="808"/>
      <c r="H32" s="808"/>
      <c r="I32" s="808"/>
      <c r="J32" s="808"/>
      <c r="K32" s="808"/>
      <c r="L32" s="808"/>
      <c r="M32" s="808"/>
      <c r="N32" s="808"/>
      <c r="O32" s="808"/>
      <c r="P32" s="808"/>
      <c r="Q32" s="808"/>
      <c r="R32" s="808"/>
      <c r="S32" s="808"/>
      <c r="T32" s="808"/>
      <c r="U32" s="808"/>
      <c r="V32" s="809"/>
    </row>
    <row r="33" spans="1:22" ht="20.100000000000001" customHeight="1">
      <c r="A33" s="822"/>
      <c r="B33" s="49"/>
      <c r="C33" s="802" t="s">
        <v>179</v>
      </c>
      <c r="D33" s="802"/>
      <c r="E33" s="802"/>
      <c r="F33" s="802"/>
      <c r="G33" s="802"/>
      <c r="H33" s="802"/>
      <c r="I33" s="802"/>
      <c r="J33" s="802"/>
      <c r="K33" s="802"/>
      <c r="L33" s="810"/>
      <c r="M33" s="810"/>
      <c r="N33" s="810"/>
      <c r="O33" s="810"/>
      <c r="P33" s="810"/>
      <c r="Q33" s="810"/>
      <c r="R33" s="810"/>
      <c r="S33" s="810"/>
      <c r="T33" s="810"/>
      <c r="U33" s="810"/>
      <c r="V33" s="811"/>
    </row>
    <row r="34" spans="1:22" ht="20.100000000000001" customHeight="1">
      <c r="A34" s="822"/>
      <c r="B34" s="810"/>
      <c r="C34" s="810"/>
      <c r="D34" s="810"/>
      <c r="E34" s="810"/>
      <c r="F34" s="810"/>
      <c r="G34" s="810"/>
      <c r="H34" s="810"/>
      <c r="I34" s="810"/>
      <c r="J34" s="810"/>
      <c r="K34" s="810"/>
      <c r="L34" s="810"/>
      <c r="M34" s="810"/>
      <c r="N34" s="810"/>
      <c r="O34" s="810"/>
      <c r="P34" s="810"/>
      <c r="Q34" s="810"/>
      <c r="R34" s="810"/>
      <c r="S34" s="810"/>
      <c r="T34" s="810"/>
      <c r="U34" s="810"/>
      <c r="V34" s="811"/>
    </row>
    <row r="35" spans="1:22" ht="20.100000000000001" customHeight="1">
      <c r="A35" s="822"/>
      <c r="B35" s="49"/>
      <c r="C35" s="821">
        <f>IF($A$1=4," ",記入用紙!$C$9)</f>
        <v>0</v>
      </c>
      <c r="D35" s="821"/>
      <c r="E35" s="821"/>
      <c r="F35" s="48" t="s">
        <v>18</v>
      </c>
      <c r="G35" s="821">
        <f>IF($A$1=4," ",記入用紙!$E$9)</f>
        <v>0</v>
      </c>
      <c r="H35" s="821"/>
      <c r="I35" s="48" t="s">
        <v>180</v>
      </c>
      <c r="J35" s="821">
        <f>IF($A$1=4," ",記入用紙!$G$9)</f>
        <v>0</v>
      </c>
      <c r="K35" s="821"/>
      <c r="L35" s="49" t="s">
        <v>20</v>
      </c>
      <c r="M35" s="810"/>
      <c r="N35" s="810"/>
      <c r="O35" s="810"/>
      <c r="P35" s="810"/>
      <c r="Q35" s="810"/>
      <c r="R35" s="810"/>
      <c r="S35" s="810"/>
      <c r="T35" s="810"/>
      <c r="U35" s="810"/>
      <c r="V35" s="811"/>
    </row>
    <row r="36" spans="1:22" ht="20.100000000000001" customHeight="1">
      <c r="A36" s="822"/>
      <c r="B36" s="810"/>
      <c r="C36" s="810"/>
      <c r="D36" s="810"/>
      <c r="E36" s="810"/>
      <c r="F36" s="810"/>
      <c r="G36" s="810"/>
      <c r="H36" s="810"/>
      <c r="I36" s="810"/>
      <c r="J36" s="810"/>
      <c r="K36" s="810"/>
      <c r="L36" s="810"/>
      <c r="M36" s="810"/>
      <c r="N36" s="810"/>
      <c r="O36" s="810"/>
      <c r="P36" s="810"/>
      <c r="Q36" s="810"/>
      <c r="R36" s="810"/>
      <c r="S36" s="810"/>
      <c r="T36" s="810"/>
      <c r="U36" s="810"/>
      <c r="V36" s="811"/>
    </row>
    <row r="37" spans="1:22" ht="20.100000000000001" customHeight="1">
      <c r="A37" s="822"/>
      <c r="B37" s="810"/>
      <c r="C37" s="810"/>
      <c r="D37" s="810"/>
      <c r="E37" s="810"/>
      <c r="F37" s="810"/>
      <c r="G37" s="810"/>
      <c r="H37" s="810"/>
      <c r="I37" s="810"/>
      <c r="J37" s="820" t="s">
        <v>181</v>
      </c>
      <c r="K37" s="820"/>
      <c r="L37" s="820"/>
      <c r="M37" s="608">
        <f>IF($A$1=4," ",F8)</f>
        <v>0</v>
      </c>
      <c r="N37" s="608"/>
      <c r="O37" s="608"/>
      <c r="P37" s="608"/>
      <c r="Q37" s="608"/>
      <c r="R37" s="608"/>
      <c r="S37" s="608"/>
      <c r="T37" s="48"/>
      <c r="U37" s="826"/>
      <c r="V37" s="827"/>
    </row>
    <row r="38" spans="1:22" ht="20.100000000000001" customHeight="1" thickBot="1">
      <c r="A38" s="823"/>
      <c r="B38" s="824"/>
      <c r="C38" s="824"/>
      <c r="D38" s="824"/>
      <c r="E38" s="824"/>
      <c r="F38" s="824"/>
      <c r="G38" s="824"/>
      <c r="H38" s="824"/>
      <c r="I38" s="824"/>
      <c r="J38" s="824"/>
      <c r="K38" s="824"/>
      <c r="L38" s="824"/>
      <c r="M38" s="824"/>
      <c r="N38" s="824"/>
      <c r="O38" s="824"/>
      <c r="P38" s="824"/>
      <c r="Q38" s="824"/>
      <c r="R38" s="824"/>
      <c r="S38" s="824"/>
      <c r="T38" s="824"/>
      <c r="U38" s="824"/>
      <c r="V38" s="825"/>
    </row>
    <row r="40" spans="1:22" ht="15" customHeight="1">
      <c r="A40" s="129"/>
    </row>
    <row r="43" spans="1:22" ht="20.25" customHeight="1"/>
    <row r="94" ht="48.75" customHeight="1"/>
  </sheetData>
  <mergeCells count="63">
    <mergeCell ref="Y7:Z7"/>
    <mergeCell ref="B6:V7"/>
    <mergeCell ref="B4:F5"/>
    <mergeCell ref="U12:V12"/>
    <mergeCell ref="P10:Q10"/>
    <mergeCell ref="F12:T12"/>
    <mergeCell ref="B11:V11"/>
    <mergeCell ref="B9:V9"/>
    <mergeCell ref="R8:V8"/>
    <mergeCell ref="F8:Q8"/>
    <mergeCell ref="G10:I10"/>
    <mergeCell ref="K10:L10"/>
    <mergeCell ref="N10:O10"/>
    <mergeCell ref="X4:Y5"/>
    <mergeCell ref="B13:V13"/>
    <mergeCell ref="C15:V15"/>
    <mergeCell ref="C16:V16"/>
    <mergeCell ref="C17:V17"/>
    <mergeCell ref="C18:V18"/>
    <mergeCell ref="A4:A38"/>
    <mergeCell ref="E19:J19"/>
    <mergeCell ref="K19:V19"/>
    <mergeCell ref="C19:D19"/>
    <mergeCell ref="C14:D14"/>
    <mergeCell ref="B8:D8"/>
    <mergeCell ref="B10:D10"/>
    <mergeCell ref="B12:D12"/>
    <mergeCell ref="E10:F10"/>
    <mergeCell ref="R10:V10"/>
    <mergeCell ref="C27:V27"/>
    <mergeCell ref="C28:D28"/>
    <mergeCell ref="B38:V38"/>
    <mergeCell ref="B37:I37"/>
    <mergeCell ref="U37:V37"/>
    <mergeCell ref="B36:V36"/>
    <mergeCell ref="M37:S37"/>
    <mergeCell ref="J37:L37"/>
    <mergeCell ref="J35:K35"/>
    <mergeCell ref="G35:H35"/>
    <mergeCell ref="E28:M28"/>
    <mergeCell ref="N28:V28"/>
    <mergeCell ref="C29:V29"/>
    <mergeCell ref="C30:V30"/>
    <mergeCell ref="C35:E35"/>
    <mergeCell ref="B32:V32"/>
    <mergeCell ref="B34:V34"/>
    <mergeCell ref="M35:V35"/>
    <mergeCell ref="A1:V1"/>
    <mergeCell ref="C33:K33"/>
    <mergeCell ref="G4:P5"/>
    <mergeCell ref="Q4:V5"/>
    <mergeCell ref="C31:V31"/>
    <mergeCell ref="C20:V20"/>
    <mergeCell ref="C21:V21"/>
    <mergeCell ref="L33:V33"/>
    <mergeCell ref="A2:V2"/>
    <mergeCell ref="A3:V3"/>
    <mergeCell ref="C26:V26"/>
    <mergeCell ref="C22:V22"/>
    <mergeCell ref="C23:V23"/>
    <mergeCell ref="C24:V24"/>
    <mergeCell ref="C25:V25"/>
    <mergeCell ref="E14:V14"/>
  </mergeCells>
  <phoneticPr fontId="3"/>
  <hyperlinks>
    <hyperlink ref="X4:Y5" location="'提出書類一覧（委託）'!A1" display="一覧に戻る" xr:uid="{00000000-0004-0000-0600-000000000000}"/>
  </hyperlinks>
  <printOptions horizontalCentered="1"/>
  <pageMargins left="0.47244094488188981" right="0.47244094488188981" top="0.78740157480314965" bottom="0.55118110236220474" header="0.31496062992125984" footer="0.31496062992125984"/>
  <pageSetup paperSize="9" fitToHeight="0" orientation="portrait" r:id="rId1"/>
  <headerFooter alignWithMargins="0"/>
  <colBreaks count="1" manualBreakCount="1">
    <brk id="22" max="37"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9"/>
  <dimension ref="A1:AJ47"/>
  <sheetViews>
    <sheetView showZeros="0" view="pageBreakPreview" topLeftCell="A28" zoomScaleNormal="100" zoomScaleSheetLayoutView="100" workbookViewId="0">
      <selection activeCell="K7" sqref="K7:W8"/>
    </sheetView>
  </sheetViews>
  <sheetFormatPr defaultColWidth="9" defaultRowHeight="15" customHeight="1"/>
  <cols>
    <col min="1" max="34" width="2.625" style="12" customWidth="1"/>
    <col min="35" max="16384" width="9" style="12"/>
  </cols>
  <sheetData>
    <row r="1" spans="1:36" ht="18" customHeight="1">
      <c r="A1" s="836"/>
      <c r="B1" s="836"/>
      <c r="C1" s="836"/>
      <c r="D1" s="836"/>
      <c r="E1" s="836"/>
      <c r="F1" s="836"/>
      <c r="G1" s="199"/>
      <c r="H1" s="199"/>
      <c r="I1" s="199"/>
      <c r="J1" s="199"/>
      <c r="K1" s="199"/>
      <c r="L1" s="199"/>
      <c r="M1" s="199"/>
      <c r="N1" s="199"/>
      <c r="O1" s="199"/>
      <c r="P1" s="199"/>
      <c r="Q1" s="199"/>
      <c r="R1" s="199"/>
      <c r="S1" s="199"/>
      <c r="T1" s="199"/>
      <c r="U1" s="199"/>
      <c r="V1" s="144"/>
      <c r="W1" s="144"/>
      <c r="X1" s="144"/>
      <c r="Y1" s="884" t="s">
        <v>182</v>
      </c>
      <c r="Z1" s="885"/>
      <c r="AA1" s="885"/>
      <c r="AB1" s="885"/>
      <c r="AC1" s="885"/>
      <c r="AD1" s="885"/>
      <c r="AE1" s="885"/>
      <c r="AF1" s="885"/>
      <c r="AG1" s="886"/>
    </row>
    <row r="2" spans="1:36" ht="15.95" customHeight="1">
      <c r="A2" s="199">
        <f>記入用紙!$C$19</f>
        <v>3</v>
      </c>
      <c r="V2" s="146"/>
      <c r="W2" s="146"/>
      <c r="X2" s="146"/>
      <c r="Y2" s="881" t="s">
        <v>126</v>
      </c>
      <c r="Z2" s="882"/>
      <c r="AA2" s="883"/>
      <c r="AB2" s="881" t="s">
        <v>127</v>
      </c>
      <c r="AC2" s="882"/>
      <c r="AD2" s="883"/>
      <c r="AE2" s="881" t="s">
        <v>128</v>
      </c>
      <c r="AF2" s="882"/>
      <c r="AG2" s="883"/>
    </row>
    <row r="3" spans="1:36" ht="15.95" customHeight="1">
      <c r="V3" s="263"/>
      <c r="W3" s="263"/>
      <c r="X3" s="263"/>
      <c r="Y3" s="887"/>
      <c r="Z3" s="888"/>
      <c r="AA3" s="889"/>
      <c r="AB3" s="887"/>
      <c r="AC3" s="888"/>
      <c r="AD3" s="889"/>
      <c r="AE3" s="887"/>
      <c r="AF3" s="888"/>
      <c r="AG3" s="889"/>
      <c r="AI3" s="651" t="s">
        <v>1</v>
      </c>
      <c r="AJ3" s="651"/>
    </row>
    <row r="4" spans="1:36" ht="15.95" customHeight="1">
      <c r="A4" s="844" t="s">
        <v>183</v>
      </c>
      <c r="B4" s="845"/>
      <c r="C4" s="845"/>
      <c r="D4" s="845"/>
      <c r="E4" s="845"/>
      <c r="F4" s="846"/>
      <c r="G4" s="838"/>
      <c r="H4" s="839"/>
      <c r="I4" s="839"/>
      <c r="J4" s="839"/>
      <c r="K4" s="839"/>
      <c r="L4" s="839"/>
      <c r="M4" s="839"/>
      <c r="N4" s="840"/>
      <c r="V4" s="263"/>
      <c r="W4" s="263"/>
      <c r="X4" s="263"/>
      <c r="Y4" s="890"/>
      <c r="Z4" s="891"/>
      <c r="AA4" s="892"/>
      <c r="AB4" s="890"/>
      <c r="AC4" s="891"/>
      <c r="AD4" s="892"/>
      <c r="AE4" s="890"/>
      <c r="AF4" s="891"/>
      <c r="AG4" s="892"/>
      <c r="AI4" s="651"/>
      <c r="AJ4" s="651"/>
    </row>
    <row r="5" spans="1:36" ht="15.95" customHeight="1" thickBot="1">
      <c r="A5" s="847"/>
      <c r="B5" s="848"/>
      <c r="C5" s="848"/>
      <c r="D5" s="848"/>
      <c r="E5" s="848"/>
      <c r="F5" s="849"/>
      <c r="G5" s="841"/>
      <c r="H5" s="842"/>
      <c r="I5" s="842"/>
      <c r="J5" s="842"/>
      <c r="K5" s="842"/>
      <c r="L5" s="842"/>
      <c r="M5" s="842"/>
      <c r="N5" s="843"/>
      <c r="V5" s="264"/>
      <c r="W5" s="264"/>
      <c r="X5" s="264"/>
      <c r="Y5" s="893"/>
      <c r="Z5" s="894"/>
      <c r="AA5" s="895"/>
      <c r="AB5" s="893"/>
      <c r="AC5" s="894"/>
      <c r="AD5" s="895"/>
      <c r="AE5" s="893"/>
      <c r="AF5" s="894"/>
      <c r="AG5" s="895"/>
    </row>
    <row r="6" spans="1:36" ht="15" customHeight="1">
      <c r="A6" s="232"/>
      <c r="B6" s="233"/>
      <c r="C6" s="233"/>
      <c r="D6" s="233"/>
      <c r="E6" s="233"/>
      <c r="F6" s="233"/>
      <c r="G6" s="233"/>
      <c r="H6" s="233"/>
      <c r="I6" s="233"/>
      <c r="J6" s="233"/>
      <c r="K6" s="233"/>
      <c r="L6" s="233"/>
      <c r="M6" s="233"/>
      <c r="N6" s="233"/>
      <c r="O6" s="233"/>
      <c r="P6" s="233"/>
      <c r="Q6" s="233"/>
      <c r="R6" s="233"/>
      <c r="S6" s="233"/>
      <c r="T6" s="233"/>
      <c r="U6" s="233"/>
      <c r="V6" s="233"/>
      <c r="W6" s="233"/>
      <c r="X6" s="233"/>
      <c r="AG6" s="210"/>
    </row>
    <row r="7" spans="1:36" ht="15" customHeight="1">
      <c r="A7" s="209"/>
      <c r="F7" s="235"/>
      <c r="G7" s="235"/>
      <c r="H7" s="235"/>
      <c r="J7" s="235"/>
      <c r="K7" s="897" t="s">
        <v>184</v>
      </c>
      <c r="L7" s="897"/>
      <c r="M7" s="897"/>
      <c r="N7" s="897"/>
      <c r="O7" s="897"/>
      <c r="P7" s="897"/>
      <c r="Q7" s="897"/>
      <c r="R7" s="897"/>
      <c r="S7" s="897"/>
      <c r="T7" s="897"/>
      <c r="U7" s="897"/>
      <c r="V7" s="897"/>
      <c r="W7" s="897"/>
      <c r="X7" s="871" t="s">
        <v>185</v>
      </c>
      <c r="Y7" s="871"/>
      <c r="Z7" s="871"/>
      <c r="AA7" s="871"/>
      <c r="AB7" s="871"/>
      <c r="AC7" s="871"/>
      <c r="AD7" s="871" t="s">
        <v>186</v>
      </c>
      <c r="AE7" s="225"/>
      <c r="AF7" s="236"/>
      <c r="AG7" s="237"/>
      <c r="AH7" s="876"/>
      <c r="AI7" s="877"/>
    </row>
    <row r="8" spans="1:36" ht="15" customHeight="1">
      <c r="A8" s="209"/>
      <c r="E8" s="235"/>
      <c r="F8" s="235"/>
      <c r="G8" s="235"/>
      <c r="H8" s="235"/>
      <c r="I8" s="235"/>
      <c r="J8" s="235"/>
      <c r="K8" s="897"/>
      <c r="L8" s="897"/>
      <c r="M8" s="897"/>
      <c r="N8" s="897"/>
      <c r="O8" s="897"/>
      <c r="P8" s="897"/>
      <c r="Q8" s="897"/>
      <c r="R8" s="897"/>
      <c r="S8" s="897"/>
      <c r="T8" s="897"/>
      <c r="U8" s="897"/>
      <c r="V8" s="897"/>
      <c r="W8" s="897"/>
      <c r="X8" s="871"/>
      <c r="Y8" s="871"/>
      <c r="Z8" s="871"/>
      <c r="AA8" s="871"/>
      <c r="AB8" s="871"/>
      <c r="AC8" s="871"/>
      <c r="AD8" s="871"/>
      <c r="AE8" s="225"/>
      <c r="AF8" s="236"/>
      <c r="AG8" s="237"/>
      <c r="AH8" s="876"/>
      <c r="AI8" s="877"/>
    </row>
    <row r="9" spans="1:36" ht="15" customHeight="1">
      <c r="A9" s="209"/>
      <c r="E9" s="235"/>
      <c r="F9" s="235"/>
      <c r="G9" s="235"/>
      <c r="H9" s="235"/>
      <c r="I9" s="235"/>
      <c r="J9" s="235"/>
      <c r="K9" s="235"/>
      <c r="L9" s="235"/>
      <c r="M9" s="235"/>
      <c r="N9" s="235"/>
      <c r="O9" s="235"/>
      <c r="P9" s="235"/>
      <c r="Q9" s="235"/>
      <c r="R9" s="235"/>
      <c r="S9" s="235"/>
      <c r="T9" s="235"/>
      <c r="U9" s="235"/>
      <c r="V9" s="235"/>
      <c r="W9" s="235"/>
      <c r="X9" s="225"/>
      <c r="Y9" s="225"/>
      <c r="Z9" s="225"/>
      <c r="AA9" s="225"/>
      <c r="AB9" s="225"/>
      <c r="AC9" s="225"/>
      <c r="AD9" s="225"/>
      <c r="AE9" s="225"/>
      <c r="AF9" s="236"/>
      <c r="AG9" s="237"/>
      <c r="AH9" s="238"/>
      <c r="AI9" s="239"/>
    </row>
    <row r="10" spans="1:36" ht="15" customHeight="1">
      <c r="A10" s="209"/>
      <c r="V10" s="872"/>
      <c r="W10" s="872"/>
      <c r="X10" s="872"/>
      <c r="Y10" s="872"/>
      <c r="Z10" s="240" t="s">
        <v>18</v>
      </c>
      <c r="AA10" s="872"/>
      <c r="AB10" s="872"/>
      <c r="AC10" s="240" t="s">
        <v>180</v>
      </c>
      <c r="AD10" s="872"/>
      <c r="AE10" s="872"/>
      <c r="AF10" s="240" t="s">
        <v>20</v>
      </c>
      <c r="AG10" s="210"/>
    </row>
    <row r="11" spans="1:36" ht="15" customHeight="1">
      <c r="A11" s="873"/>
      <c r="B11" s="874"/>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5"/>
    </row>
    <row r="12" spans="1:36" ht="15" customHeight="1">
      <c r="A12" s="209"/>
      <c r="B12" s="874" t="s">
        <v>187</v>
      </c>
      <c r="C12" s="874"/>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5"/>
    </row>
    <row r="13" spans="1:36" ht="15" customHeight="1">
      <c r="A13" s="209"/>
      <c r="P13" s="241"/>
      <c r="Q13" s="241"/>
      <c r="R13" s="241"/>
      <c r="S13" s="241"/>
      <c r="T13" s="241"/>
      <c r="U13" s="241"/>
      <c r="V13" s="241"/>
      <c r="W13" s="241"/>
      <c r="X13" s="242"/>
      <c r="Y13" s="242"/>
      <c r="Z13" s="242"/>
      <c r="AA13" s="242"/>
      <c r="AB13" s="242"/>
      <c r="AC13" s="242"/>
      <c r="AD13" s="242"/>
      <c r="AE13" s="242"/>
      <c r="AF13" s="243"/>
      <c r="AG13" s="244"/>
    </row>
    <row r="14" spans="1:36" ht="15" customHeight="1">
      <c r="A14" s="209"/>
      <c r="P14" s="241"/>
      <c r="Q14" s="241"/>
      <c r="R14" s="241"/>
      <c r="S14" s="241"/>
      <c r="T14" s="241"/>
      <c r="U14" s="241" t="s">
        <v>188</v>
      </c>
      <c r="V14" s="241"/>
      <c r="W14" s="241"/>
      <c r="X14" s="898">
        <f>IF(A2=4," ",記入用紙!C5)</f>
        <v>0</v>
      </c>
      <c r="Y14" s="898"/>
      <c r="Z14" s="898"/>
      <c r="AA14" s="898"/>
      <c r="AB14" s="898"/>
      <c r="AC14" s="898"/>
      <c r="AD14" s="898"/>
      <c r="AE14" s="898"/>
      <c r="AF14" s="898"/>
      <c r="AG14" s="245"/>
    </row>
    <row r="15" spans="1:36" ht="15" customHeight="1">
      <c r="A15" s="209"/>
      <c r="P15" s="241"/>
      <c r="Q15" s="241"/>
      <c r="R15" s="231" t="s">
        <v>189</v>
      </c>
      <c r="S15" s="231"/>
      <c r="T15" s="231"/>
      <c r="U15" s="241"/>
      <c r="V15" s="241"/>
      <c r="W15" s="241"/>
      <c r="X15" s="896"/>
      <c r="Y15" s="896"/>
      <c r="Z15" s="896"/>
      <c r="AA15" s="896"/>
      <c r="AB15" s="896"/>
      <c r="AC15" s="896"/>
      <c r="AD15" s="896"/>
      <c r="AE15" s="896"/>
      <c r="AF15" s="896"/>
      <c r="AG15" s="244"/>
    </row>
    <row r="16" spans="1:36" ht="15" customHeight="1">
      <c r="A16" s="209"/>
      <c r="P16" s="241"/>
      <c r="Q16" s="241"/>
      <c r="R16" s="231"/>
      <c r="S16" s="231"/>
      <c r="T16" s="231"/>
      <c r="U16" s="241" t="s">
        <v>190</v>
      </c>
      <c r="V16" s="241"/>
      <c r="W16" s="241"/>
      <c r="X16" s="896">
        <f>IF(A2=4," ",記入用紙!C6)</f>
        <v>0</v>
      </c>
      <c r="Y16" s="896"/>
      <c r="Z16" s="896"/>
      <c r="AA16" s="896"/>
      <c r="AB16" s="896"/>
      <c r="AC16" s="896"/>
      <c r="AD16" s="896"/>
      <c r="AE16" s="896"/>
      <c r="AF16" s="896"/>
      <c r="AG16" s="244"/>
    </row>
    <row r="17" spans="1:33" ht="15" customHeight="1">
      <c r="A17" s="209"/>
      <c r="P17" s="241"/>
      <c r="Q17" s="241"/>
      <c r="R17" s="241"/>
      <c r="S17" s="241"/>
      <c r="T17" s="241"/>
      <c r="U17" s="241"/>
      <c r="V17" s="241"/>
      <c r="W17" s="241"/>
      <c r="X17" s="899" t="str">
        <f>IF(A2=4," ",CONCATENATE(記入用紙!C7,"　",記入用紙!C8))</f>
        <v>　</v>
      </c>
      <c r="Y17" s="899"/>
      <c r="Z17" s="899"/>
      <c r="AA17" s="899"/>
      <c r="AB17" s="899"/>
      <c r="AC17" s="899"/>
      <c r="AD17" s="899"/>
      <c r="AE17" s="899"/>
      <c r="AF17" s="899"/>
      <c r="AG17" s="244"/>
    </row>
    <row r="18" spans="1:33" ht="15" customHeight="1">
      <c r="A18" s="246"/>
      <c r="B18" s="247"/>
      <c r="C18" s="247"/>
      <c r="D18" s="247"/>
      <c r="E18" s="247"/>
      <c r="F18" s="247"/>
      <c r="G18" s="247"/>
      <c r="H18" s="247"/>
      <c r="I18" s="247"/>
      <c r="J18" s="247"/>
      <c r="K18" s="247"/>
      <c r="L18" s="247"/>
      <c r="M18" s="247"/>
      <c r="N18" s="247"/>
      <c r="O18" s="247"/>
      <c r="P18" s="248"/>
      <c r="Q18" s="248"/>
      <c r="R18" s="896" t="s">
        <v>191</v>
      </c>
      <c r="S18" s="896"/>
      <c r="T18" s="896"/>
      <c r="U18" s="896"/>
      <c r="V18" s="896"/>
      <c r="W18" s="241"/>
      <c r="X18" s="837">
        <f>IF(A2=4," ",記入用紙!D26)</f>
        <v>0</v>
      </c>
      <c r="Y18" s="837"/>
      <c r="Z18" s="837"/>
      <c r="AA18" s="837"/>
      <c r="AB18" s="837"/>
      <c r="AC18" s="837"/>
      <c r="AD18" s="837"/>
      <c r="AE18" s="837"/>
      <c r="AF18" s="837"/>
      <c r="AG18" s="249"/>
    </row>
    <row r="19" spans="1:33" ht="15" customHeight="1">
      <c r="A19" s="246"/>
      <c r="B19" s="247"/>
      <c r="C19" s="247"/>
      <c r="D19" s="247"/>
      <c r="E19" s="247"/>
      <c r="F19" s="247"/>
      <c r="G19" s="247"/>
      <c r="H19" s="247"/>
      <c r="I19" s="247"/>
      <c r="J19" s="247"/>
      <c r="K19" s="247"/>
      <c r="L19" s="247"/>
      <c r="M19" s="247"/>
      <c r="N19" s="247"/>
      <c r="O19" s="247"/>
      <c r="P19" s="248"/>
      <c r="Q19" s="248"/>
      <c r="R19" s="242"/>
      <c r="S19" s="242"/>
      <c r="T19" s="242"/>
      <c r="U19" s="242"/>
      <c r="V19" s="242"/>
      <c r="W19" s="241"/>
      <c r="X19" s="241"/>
      <c r="Y19" s="241"/>
      <c r="Z19" s="241"/>
      <c r="AA19" s="241"/>
      <c r="AB19" s="241"/>
      <c r="AC19" s="241"/>
      <c r="AD19" s="241"/>
      <c r="AE19" s="241"/>
      <c r="AF19" s="241"/>
      <c r="AG19" s="249"/>
    </row>
    <row r="20" spans="1:33" ht="15" customHeight="1">
      <c r="A20" s="873"/>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5"/>
    </row>
    <row r="21" spans="1:33" ht="15" customHeight="1">
      <c r="A21" s="250"/>
      <c r="B21" s="837" t="str">
        <f>IF(A2=4," ",CONCATENATE("下記の委託について ",記入用紙!C23,"仕様書 に基づき ",LEFT(K7,2)," します。"))</f>
        <v>下記の委託について 設計業務委託仕様書 に基づき 協議 します。</v>
      </c>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210"/>
    </row>
    <row r="22" spans="1:33" ht="15" customHeight="1">
      <c r="A22" s="878"/>
      <c r="B22" s="879"/>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80"/>
    </row>
    <row r="23" spans="1:33" ht="12" customHeight="1">
      <c r="A23" s="853" t="s">
        <v>192</v>
      </c>
      <c r="B23" s="845"/>
      <c r="C23" s="845"/>
      <c r="D23" s="845"/>
      <c r="E23" s="845"/>
      <c r="F23" s="846"/>
      <c r="G23" s="475"/>
      <c r="H23" s="850">
        <f>IF(A2=4," ",記入用紙!D4)</f>
        <v>0</v>
      </c>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476"/>
    </row>
    <row r="24" spans="1:33" ht="12" customHeight="1">
      <c r="A24" s="854"/>
      <c r="B24" s="855"/>
      <c r="C24" s="855"/>
      <c r="D24" s="855"/>
      <c r="E24" s="855"/>
      <c r="F24" s="856"/>
      <c r="G24" s="2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252"/>
    </row>
    <row r="25" spans="1:33" ht="12" customHeight="1">
      <c r="A25" s="857"/>
      <c r="B25" s="858"/>
      <c r="C25" s="858"/>
      <c r="D25" s="858"/>
      <c r="E25" s="858"/>
      <c r="F25" s="859"/>
      <c r="G25" s="477"/>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253"/>
    </row>
    <row r="26" spans="1:33" ht="12" customHeight="1">
      <c r="A26" s="860" t="s">
        <v>193</v>
      </c>
      <c r="B26" s="861"/>
      <c r="C26" s="861"/>
      <c r="D26" s="861"/>
      <c r="E26" s="861"/>
      <c r="F26" s="862"/>
      <c r="G26" s="475"/>
      <c r="H26" s="850">
        <f>IF(A2=4," ",記入用紙!C3)</f>
        <v>0</v>
      </c>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476"/>
    </row>
    <row r="27" spans="1:33" ht="12" customHeight="1">
      <c r="A27" s="863"/>
      <c r="B27" s="864"/>
      <c r="C27" s="864"/>
      <c r="D27" s="864"/>
      <c r="E27" s="864"/>
      <c r="F27" s="865"/>
      <c r="G27" s="2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252"/>
    </row>
    <row r="28" spans="1:33" ht="12" customHeight="1">
      <c r="A28" s="866"/>
      <c r="B28" s="867"/>
      <c r="C28" s="867"/>
      <c r="D28" s="867"/>
      <c r="E28" s="867"/>
      <c r="F28" s="868"/>
      <c r="G28" s="477"/>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253"/>
    </row>
    <row r="29" spans="1:33" ht="9.9499999999999993" customHeight="1">
      <c r="A29" s="478"/>
      <c r="B29" s="479"/>
      <c r="C29" s="479"/>
      <c r="D29" s="479"/>
      <c r="E29" s="480"/>
      <c r="F29" s="480"/>
      <c r="G29" s="480"/>
      <c r="H29" s="480"/>
      <c r="I29" s="480"/>
      <c r="J29" s="480"/>
      <c r="K29" s="480"/>
      <c r="L29" s="480"/>
      <c r="M29" s="480"/>
      <c r="N29" s="480"/>
      <c r="O29" s="480"/>
      <c r="P29" s="480"/>
      <c r="Q29" s="481"/>
      <c r="R29" s="481"/>
      <c r="S29" s="481"/>
      <c r="T29" s="481"/>
      <c r="U29" s="481"/>
      <c r="V29" s="482"/>
      <c r="W29" s="479"/>
      <c r="X29" s="479"/>
      <c r="Y29" s="479"/>
      <c r="Z29" s="479"/>
      <c r="AA29" s="479"/>
      <c r="AB29" s="479"/>
      <c r="AC29" s="479"/>
      <c r="AD29" s="479"/>
      <c r="AE29" s="479"/>
      <c r="AF29" s="479"/>
      <c r="AG29" s="483"/>
    </row>
    <row r="30" spans="1:33" ht="20.100000000000001" customHeight="1">
      <c r="A30" s="227"/>
      <c r="B30" s="869" t="str">
        <f>IF(A2=4," ",CONCATENATE(LEFT(K7,2)," 内容"))</f>
        <v>協議 内容</v>
      </c>
      <c r="C30" s="869"/>
      <c r="D30" s="869"/>
      <c r="E30" s="869"/>
      <c r="F30" s="226"/>
      <c r="G30" s="226"/>
      <c r="H30" s="226"/>
      <c r="I30" s="226"/>
      <c r="J30" s="226"/>
      <c r="K30" s="226"/>
      <c r="L30" s="226"/>
      <c r="M30" s="226"/>
      <c r="N30" s="226"/>
      <c r="O30" s="226"/>
      <c r="P30" s="226"/>
      <c r="Q30" s="254"/>
      <c r="R30" s="254"/>
      <c r="S30" s="254"/>
      <c r="T30" s="254"/>
      <c r="U30" s="254"/>
      <c r="V30" s="211"/>
      <c r="W30" s="225"/>
      <c r="X30" s="225"/>
      <c r="Y30" s="225"/>
      <c r="Z30" s="225"/>
      <c r="AA30" s="225"/>
      <c r="AB30" s="225"/>
      <c r="AC30" s="225"/>
      <c r="AD30" s="225"/>
      <c r="AE30" s="225"/>
      <c r="AF30" s="225"/>
      <c r="AG30" s="212"/>
    </row>
    <row r="31" spans="1:33" ht="9.9499999999999993" customHeight="1">
      <c r="A31" s="227"/>
      <c r="B31" s="225"/>
      <c r="C31" s="225"/>
      <c r="D31" s="225"/>
      <c r="E31" s="226"/>
      <c r="F31" s="226"/>
      <c r="G31" s="226"/>
      <c r="H31" s="226"/>
      <c r="I31" s="226"/>
      <c r="J31" s="226"/>
      <c r="K31" s="226"/>
      <c r="L31" s="226"/>
      <c r="M31" s="226"/>
      <c r="N31" s="226"/>
      <c r="O31" s="226"/>
      <c r="P31" s="226"/>
      <c r="Q31" s="254"/>
      <c r="R31" s="254"/>
      <c r="S31" s="254"/>
      <c r="T31" s="254"/>
      <c r="U31" s="254"/>
      <c r="V31" s="211"/>
      <c r="W31" s="225"/>
      <c r="X31" s="225"/>
      <c r="Y31" s="225"/>
      <c r="Z31" s="225"/>
      <c r="AA31" s="225"/>
      <c r="AB31" s="225"/>
      <c r="AC31" s="225"/>
      <c r="AD31" s="225"/>
      <c r="AE31" s="225"/>
      <c r="AF31" s="225"/>
      <c r="AG31" s="212"/>
    </row>
    <row r="32" spans="1:33" ht="20.100000000000001" customHeight="1">
      <c r="A32" s="227"/>
      <c r="B32" s="835"/>
      <c r="C32" s="835"/>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212"/>
    </row>
    <row r="33" spans="1:33" ht="20.100000000000001" customHeight="1">
      <c r="A33" s="227"/>
      <c r="B33" s="835"/>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213"/>
    </row>
    <row r="34" spans="1:33" ht="20.100000000000001" customHeight="1">
      <c r="A34" s="227"/>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213"/>
    </row>
    <row r="35" spans="1:33" ht="20.100000000000001" customHeight="1">
      <c r="A35" s="227"/>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213"/>
    </row>
    <row r="36" spans="1:33" ht="20.100000000000001" customHeight="1">
      <c r="A36" s="227"/>
      <c r="B36" s="835"/>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213"/>
    </row>
    <row r="37" spans="1:33" ht="20.100000000000001" customHeight="1">
      <c r="A37" s="209"/>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210"/>
    </row>
    <row r="38" spans="1:33" ht="20.100000000000001" customHeight="1">
      <c r="A38" s="228"/>
      <c r="B38" s="835"/>
      <c r="C38" s="835"/>
      <c r="D38" s="835"/>
      <c r="E38" s="835"/>
      <c r="F38" s="835"/>
      <c r="G38" s="835"/>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210"/>
    </row>
    <row r="39" spans="1:33" ht="20.100000000000001" customHeight="1">
      <c r="A39" s="209"/>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210"/>
    </row>
    <row r="40" spans="1:33" ht="20.100000000000001" customHeight="1">
      <c r="A40" s="209"/>
      <c r="B40" s="835"/>
      <c r="C40" s="835"/>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210"/>
    </row>
    <row r="41" spans="1:33" ht="20.100000000000001" customHeight="1">
      <c r="A41" s="209"/>
      <c r="B41" s="835"/>
      <c r="C41" s="835"/>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210"/>
    </row>
    <row r="42" spans="1:33" ht="20.100000000000001" customHeight="1">
      <c r="A42" s="209"/>
      <c r="B42" s="835"/>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210"/>
    </row>
    <row r="43" spans="1:33" ht="20.100000000000001" customHeight="1">
      <c r="A43" s="209"/>
      <c r="B43" s="835"/>
      <c r="C43" s="835"/>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210"/>
    </row>
    <row r="44" spans="1:33" ht="20.100000000000001" customHeight="1">
      <c r="A44" s="209"/>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210"/>
    </row>
    <row r="45" spans="1:33" ht="20.100000000000001" customHeight="1">
      <c r="A45" s="209"/>
      <c r="B45" s="835"/>
      <c r="C45" s="835"/>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210"/>
    </row>
    <row r="46" spans="1:33" ht="20.100000000000001" customHeight="1">
      <c r="A46" s="209"/>
      <c r="B46" s="835"/>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210"/>
    </row>
    <row r="47" spans="1:33" ht="20.100000000000001" customHeight="1" thickBot="1">
      <c r="A47" s="229"/>
      <c r="B47" s="870"/>
      <c r="C47" s="870"/>
      <c r="D47" s="870"/>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230"/>
    </row>
  </sheetData>
  <mergeCells count="52">
    <mergeCell ref="Z7:AC8"/>
    <mergeCell ref="R18:V18"/>
    <mergeCell ref="X18:AF18"/>
    <mergeCell ref="K7:W8"/>
    <mergeCell ref="X14:AF14"/>
    <mergeCell ref="X15:AF15"/>
    <mergeCell ref="X16:AF16"/>
    <mergeCell ref="X17:AF17"/>
    <mergeCell ref="Y2:AA2"/>
    <mergeCell ref="AB2:AD2"/>
    <mergeCell ref="AE2:AG2"/>
    <mergeCell ref="Y1:AG1"/>
    <mergeCell ref="Y3:AA5"/>
    <mergeCell ref="AB3:AD5"/>
    <mergeCell ref="AE3:AG5"/>
    <mergeCell ref="B40:AF40"/>
    <mergeCell ref="B41:AF41"/>
    <mergeCell ref="B42:AF42"/>
    <mergeCell ref="B47:AF47"/>
    <mergeCell ref="AI3:AJ4"/>
    <mergeCell ref="AD7:AD8"/>
    <mergeCell ref="V10:Y10"/>
    <mergeCell ref="AA10:AB10"/>
    <mergeCell ref="AD10:AE10"/>
    <mergeCell ref="A20:AG20"/>
    <mergeCell ref="AH7:AI8"/>
    <mergeCell ref="A11:AG11"/>
    <mergeCell ref="B12:U12"/>
    <mergeCell ref="V12:AG12"/>
    <mergeCell ref="A22:AG22"/>
    <mergeCell ref="X7:Y8"/>
    <mergeCell ref="B35:AF35"/>
    <mergeCell ref="B36:AF36"/>
    <mergeCell ref="B37:AF37"/>
    <mergeCell ref="B38:AF38"/>
    <mergeCell ref="B39:AF39"/>
    <mergeCell ref="B44:AF44"/>
    <mergeCell ref="B46:AF46"/>
    <mergeCell ref="B45:AF45"/>
    <mergeCell ref="A1:F1"/>
    <mergeCell ref="B43:AF43"/>
    <mergeCell ref="B21:AF21"/>
    <mergeCell ref="G4:N5"/>
    <mergeCell ref="A4:F5"/>
    <mergeCell ref="H23:AF25"/>
    <mergeCell ref="H26:AF28"/>
    <mergeCell ref="A23:F25"/>
    <mergeCell ref="A26:F28"/>
    <mergeCell ref="B30:E30"/>
    <mergeCell ref="B32:AF32"/>
    <mergeCell ref="B33:AF33"/>
    <mergeCell ref="B34:AF34"/>
  </mergeCells>
  <phoneticPr fontId="3"/>
  <dataValidations count="1">
    <dataValidation type="list" allowBlank="1" showInputMessage="1" showErrorMessage="1" sqref="K7:W9" xr:uid="{00000000-0002-0000-0700-000000000000}">
      <formula1>"　　,協議書,報告書,提案書"</formula1>
    </dataValidation>
  </dataValidations>
  <hyperlinks>
    <hyperlink ref="AI3:AJ4" location="'提出書類一覧（委託）'!A1" display="一覧に戻る" xr:uid="{00000000-0004-0000-0700-000000000000}"/>
  </hyperlinks>
  <pageMargins left="0.78740157480314965" right="0.78740157480314965" top="0.98425196850393704" bottom="0.98425196850393704" header="0.31496062992125984" footer="0.31496062992125984"/>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J47"/>
  <sheetViews>
    <sheetView showZeros="0" view="pageBreakPreview" zoomScaleNormal="100" zoomScaleSheetLayoutView="100" workbookViewId="0">
      <selection sqref="A1:H1"/>
    </sheetView>
  </sheetViews>
  <sheetFormatPr defaultColWidth="9" defaultRowHeight="15" customHeight="1"/>
  <cols>
    <col min="1" max="34" width="2.625" style="12" customWidth="1"/>
    <col min="35" max="16384" width="9" style="12"/>
  </cols>
  <sheetData>
    <row r="1" spans="1:36" ht="18" customHeight="1">
      <c r="A1" s="836"/>
      <c r="B1" s="836"/>
      <c r="C1" s="836"/>
      <c r="D1" s="836"/>
      <c r="E1" s="836"/>
      <c r="F1" s="836"/>
      <c r="G1" s="836"/>
      <c r="H1" s="836"/>
      <c r="I1" s="199"/>
      <c r="J1" s="199"/>
      <c r="K1" s="199"/>
      <c r="L1" s="199"/>
      <c r="M1" s="199"/>
      <c r="N1" s="199"/>
      <c r="O1" s="199"/>
      <c r="P1" s="199"/>
      <c r="Q1" s="199"/>
      <c r="R1" s="199"/>
      <c r="S1" s="199"/>
      <c r="T1" s="199"/>
      <c r="U1" s="199"/>
      <c r="V1" s="144"/>
      <c r="W1" s="144"/>
      <c r="X1" s="144"/>
      <c r="Y1" s="884" t="s">
        <v>182</v>
      </c>
      <c r="Z1" s="885"/>
      <c r="AA1" s="885"/>
      <c r="AB1" s="885"/>
      <c r="AC1" s="885"/>
      <c r="AD1" s="885"/>
      <c r="AE1" s="885"/>
      <c r="AF1" s="885"/>
      <c r="AG1" s="886"/>
    </row>
    <row r="2" spans="1:36" ht="15.95" customHeight="1">
      <c r="A2" s="199">
        <f>記入用紙!$C$19</f>
        <v>3</v>
      </c>
      <c r="V2" s="146"/>
      <c r="W2" s="146"/>
      <c r="X2" s="146"/>
      <c r="Y2" s="881" t="s">
        <v>126</v>
      </c>
      <c r="Z2" s="882"/>
      <c r="AA2" s="883"/>
      <c r="AB2" s="881" t="s">
        <v>127</v>
      </c>
      <c r="AC2" s="882"/>
      <c r="AD2" s="883"/>
      <c r="AE2" s="881" t="s">
        <v>128</v>
      </c>
      <c r="AF2" s="882"/>
      <c r="AG2" s="883"/>
    </row>
    <row r="3" spans="1:36" ht="15.95" customHeight="1">
      <c r="A3" s="255" t="str">
        <f>IF(K7="検査報告書","検査",IF(K7="立会い報告書","立会い",""))</f>
        <v>立会い</v>
      </c>
      <c r="V3" s="263"/>
      <c r="W3" s="263"/>
      <c r="X3" s="263"/>
      <c r="Y3" s="887"/>
      <c r="Z3" s="888"/>
      <c r="AA3" s="889"/>
      <c r="AB3" s="887"/>
      <c r="AC3" s="888"/>
      <c r="AD3" s="889"/>
      <c r="AE3" s="887"/>
      <c r="AF3" s="888"/>
      <c r="AG3" s="889"/>
      <c r="AI3" s="651" t="s">
        <v>1</v>
      </c>
      <c r="AJ3" s="651"/>
    </row>
    <row r="4" spans="1:36" ht="15.95" customHeight="1">
      <c r="A4" s="844" t="s">
        <v>183</v>
      </c>
      <c r="B4" s="845"/>
      <c r="C4" s="845"/>
      <c r="D4" s="845"/>
      <c r="E4" s="845"/>
      <c r="F4" s="846"/>
      <c r="G4" s="838"/>
      <c r="H4" s="839"/>
      <c r="I4" s="839"/>
      <c r="J4" s="839"/>
      <c r="K4" s="839"/>
      <c r="L4" s="839"/>
      <c r="M4" s="839"/>
      <c r="N4" s="840"/>
      <c r="V4" s="263"/>
      <c r="W4" s="263"/>
      <c r="X4" s="263"/>
      <c r="Y4" s="890"/>
      <c r="Z4" s="891"/>
      <c r="AA4" s="892"/>
      <c r="AB4" s="890"/>
      <c r="AC4" s="891"/>
      <c r="AD4" s="892"/>
      <c r="AE4" s="890"/>
      <c r="AF4" s="891"/>
      <c r="AG4" s="892"/>
      <c r="AI4" s="651"/>
      <c r="AJ4" s="651"/>
    </row>
    <row r="5" spans="1:36" ht="15.95" customHeight="1" thickBot="1">
      <c r="A5" s="847"/>
      <c r="B5" s="848"/>
      <c r="C5" s="848"/>
      <c r="D5" s="848"/>
      <c r="E5" s="848"/>
      <c r="F5" s="849"/>
      <c r="G5" s="841"/>
      <c r="H5" s="842"/>
      <c r="I5" s="842"/>
      <c r="J5" s="842"/>
      <c r="K5" s="842"/>
      <c r="L5" s="842"/>
      <c r="M5" s="842"/>
      <c r="N5" s="843"/>
      <c r="V5" s="264"/>
      <c r="W5" s="264"/>
      <c r="X5" s="264"/>
      <c r="Y5" s="893"/>
      <c r="Z5" s="894"/>
      <c r="AA5" s="895"/>
      <c r="AB5" s="893"/>
      <c r="AC5" s="894"/>
      <c r="AD5" s="895"/>
      <c r="AE5" s="893"/>
      <c r="AF5" s="894"/>
      <c r="AG5" s="895"/>
    </row>
    <row r="6" spans="1:36" ht="15" customHeight="1">
      <c r="A6" s="232"/>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4"/>
    </row>
    <row r="7" spans="1:36" ht="15" customHeight="1">
      <c r="A7" s="209"/>
      <c r="F7" s="235"/>
      <c r="G7" s="235"/>
      <c r="H7" s="235"/>
      <c r="J7" s="235"/>
      <c r="K7" s="900" t="s">
        <v>194</v>
      </c>
      <c r="L7" s="900"/>
      <c r="M7" s="900"/>
      <c r="N7" s="900"/>
      <c r="O7" s="900"/>
      <c r="P7" s="900"/>
      <c r="Q7" s="900"/>
      <c r="R7" s="900"/>
      <c r="S7" s="900"/>
      <c r="T7" s="900"/>
      <c r="U7" s="900"/>
      <c r="V7" s="900"/>
      <c r="W7" s="900"/>
      <c r="X7" s="871" t="s">
        <v>185</v>
      </c>
      <c r="Y7" s="871"/>
      <c r="Z7" s="871"/>
      <c r="AA7" s="871"/>
      <c r="AB7" s="871"/>
      <c r="AC7" s="871"/>
      <c r="AD7" s="871" t="s">
        <v>186</v>
      </c>
      <c r="AE7" s="225"/>
      <c r="AF7" s="236"/>
      <c r="AG7" s="237"/>
      <c r="AH7" s="238"/>
      <c r="AI7" s="239"/>
    </row>
    <row r="8" spans="1:36" ht="15" customHeight="1">
      <c r="A8" s="209"/>
      <c r="E8" s="235"/>
      <c r="F8" s="235"/>
      <c r="G8" s="235"/>
      <c r="H8" s="235"/>
      <c r="I8" s="235"/>
      <c r="J8" s="235"/>
      <c r="K8" s="900"/>
      <c r="L8" s="900"/>
      <c r="M8" s="900"/>
      <c r="N8" s="900"/>
      <c r="O8" s="900"/>
      <c r="P8" s="900"/>
      <c r="Q8" s="900"/>
      <c r="R8" s="900"/>
      <c r="S8" s="900"/>
      <c r="T8" s="900"/>
      <c r="U8" s="900"/>
      <c r="V8" s="900"/>
      <c r="W8" s="900"/>
      <c r="X8" s="871"/>
      <c r="Y8" s="871"/>
      <c r="Z8" s="871"/>
      <c r="AA8" s="871"/>
      <c r="AB8" s="871"/>
      <c r="AC8" s="871"/>
      <c r="AD8" s="871"/>
      <c r="AE8" s="225"/>
      <c r="AF8" s="236"/>
      <c r="AG8" s="237"/>
      <c r="AH8" s="238"/>
      <c r="AI8" s="239"/>
    </row>
    <row r="9" spans="1:36" ht="15" customHeight="1">
      <c r="A9" s="209"/>
      <c r="E9" s="235"/>
      <c r="F9" s="235"/>
      <c r="G9" s="235"/>
      <c r="H9" s="235"/>
      <c r="I9" s="235"/>
      <c r="J9" s="235"/>
      <c r="K9" s="256"/>
      <c r="L9" s="256"/>
      <c r="M9" s="256"/>
      <c r="N9" s="256"/>
      <c r="O9" s="256"/>
      <c r="P9" s="256"/>
      <c r="Q9" s="256"/>
      <c r="R9" s="256"/>
      <c r="S9" s="256"/>
      <c r="T9" s="256"/>
      <c r="U9" s="256"/>
      <c r="V9" s="256"/>
      <c r="W9" s="256"/>
      <c r="X9" s="225"/>
      <c r="Y9" s="225"/>
      <c r="Z9" s="225"/>
      <c r="AA9" s="225"/>
      <c r="AB9" s="225"/>
      <c r="AC9" s="225"/>
      <c r="AD9" s="225"/>
      <c r="AE9" s="225"/>
      <c r="AF9" s="236"/>
      <c r="AG9" s="237"/>
      <c r="AH9" s="238"/>
      <c r="AI9" s="239"/>
    </row>
    <row r="10" spans="1:36" ht="15" customHeight="1">
      <c r="A10" s="209"/>
      <c r="V10" s="872"/>
      <c r="W10" s="872"/>
      <c r="X10" s="872"/>
      <c r="Y10" s="872"/>
      <c r="Z10" s="240" t="s">
        <v>18</v>
      </c>
      <c r="AA10" s="872"/>
      <c r="AB10" s="872"/>
      <c r="AC10" s="240" t="s">
        <v>180</v>
      </c>
      <c r="AD10" s="872"/>
      <c r="AE10" s="872"/>
      <c r="AF10" s="240" t="s">
        <v>20</v>
      </c>
      <c r="AG10" s="210"/>
    </row>
    <row r="11" spans="1:36" ht="15" customHeight="1">
      <c r="A11" s="873"/>
      <c r="B11" s="874"/>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5"/>
    </row>
    <row r="12" spans="1:36" ht="15" customHeight="1">
      <c r="A12" s="209"/>
      <c r="B12" s="874" t="s">
        <v>187</v>
      </c>
      <c r="C12" s="874"/>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5"/>
    </row>
    <row r="13" spans="1:36" ht="15" customHeight="1">
      <c r="A13" s="209"/>
      <c r="P13" s="241"/>
      <c r="Q13" s="241"/>
      <c r="R13" s="241"/>
      <c r="S13" s="241"/>
      <c r="T13" s="241"/>
      <c r="U13" s="241"/>
      <c r="V13" s="241"/>
      <c r="W13" s="241"/>
      <c r="X13" s="242"/>
      <c r="Y13" s="242"/>
      <c r="Z13" s="242"/>
      <c r="AA13" s="242"/>
      <c r="AB13" s="242"/>
      <c r="AC13" s="242"/>
      <c r="AD13" s="242"/>
      <c r="AE13" s="242"/>
      <c r="AF13" s="243"/>
      <c r="AG13" s="244"/>
    </row>
    <row r="14" spans="1:36" ht="15" customHeight="1">
      <c r="A14" s="209"/>
      <c r="P14" s="241"/>
      <c r="Q14" s="241"/>
      <c r="R14" s="241"/>
      <c r="S14" s="241"/>
      <c r="T14" s="241"/>
      <c r="U14" s="241" t="s">
        <v>188</v>
      </c>
      <c r="V14" s="241"/>
      <c r="W14" s="241"/>
      <c r="X14" s="898">
        <f>IF(A2=4," ",記入用紙!C5)</f>
        <v>0</v>
      </c>
      <c r="Y14" s="898"/>
      <c r="Z14" s="898"/>
      <c r="AA14" s="898"/>
      <c r="AB14" s="898"/>
      <c r="AC14" s="898"/>
      <c r="AD14" s="898"/>
      <c r="AE14" s="898"/>
      <c r="AF14" s="898"/>
      <c r="AG14" s="245"/>
    </row>
    <row r="15" spans="1:36" ht="15" customHeight="1">
      <c r="A15" s="209"/>
      <c r="P15" s="241"/>
      <c r="Q15" s="241"/>
      <c r="R15" s="231" t="s">
        <v>189</v>
      </c>
      <c r="S15" s="231"/>
      <c r="T15" s="231"/>
      <c r="U15" s="241"/>
      <c r="V15" s="241"/>
      <c r="W15" s="241"/>
      <c r="X15" s="896"/>
      <c r="Y15" s="896"/>
      <c r="Z15" s="896"/>
      <c r="AA15" s="896"/>
      <c r="AB15" s="896"/>
      <c r="AC15" s="896"/>
      <c r="AD15" s="896"/>
      <c r="AE15" s="896"/>
      <c r="AF15" s="896"/>
      <c r="AG15" s="244"/>
    </row>
    <row r="16" spans="1:36" ht="15" customHeight="1">
      <c r="A16" s="209"/>
      <c r="P16" s="241"/>
      <c r="Q16" s="241"/>
      <c r="R16" s="231"/>
      <c r="S16" s="231"/>
      <c r="T16" s="231"/>
      <c r="U16" s="241" t="s">
        <v>190</v>
      </c>
      <c r="V16" s="241"/>
      <c r="W16" s="241"/>
      <c r="X16" s="896">
        <f>IF(A2=4," ",記入用紙!C6)</f>
        <v>0</v>
      </c>
      <c r="Y16" s="896"/>
      <c r="Z16" s="896"/>
      <c r="AA16" s="896"/>
      <c r="AB16" s="896"/>
      <c r="AC16" s="896"/>
      <c r="AD16" s="896"/>
      <c r="AE16" s="896"/>
      <c r="AF16" s="896"/>
      <c r="AG16" s="244"/>
    </row>
    <row r="17" spans="1:33" ht="15" customHeight="1">
      <c r="A17" s="209"/>
      <c r="P17" s="241"/>
      <c r="Q17" s="241"/>
      <c r="R17" s="241"/>
      <c r="S17" s="241"/>
      <c r="T17" s="241"/>
      <c r="U17" s="241"/>
      <c r="V17" s="241"/>
      <c r="W17" s="241"/>
      <c r="X17" s="899" t="str">
        <f>IF(A2=4," ",CONCATENATE(記入用紙!C7,"　",記入用紙!C8))</f>
        <v>　</v>
      </c>
      <c r="Y17" s="899"/>
      <c r="Z17" s="899"/>
      <c r="AA17" s="899"/>
      <c r="AB17" s="899"/>
      <c r="AC17" s="899"/>
      <c r="AD17" s="899"/>
      <c r="AE17" s="899"/>
      <c r="AF17" s="899"/>
      <c r="AG17" s="244"/>
    </row>
    <row r="18" spans="1:33" ht="15" customHeight="1">
      <c r="A18" s="246"/>
      <c r="B18" s="247"/>
      <c r="C18" s="247"/>
      <c r="D18" s="247"/>
      <c r="E18" s="247"/>
      <c r="F18" s="247"/>
      <c r="G18" s="247"/>
      <c r="H18" s="247"/>
      <c r="I18" s="247"/>
      <c r="J18" s="247"/>
      <c r="K18" s="247"/>
      <c r="L18" s="247"/>
      <c r="M18" s="247"/>
      <c r="N18" s="247"/>
      <c r="O18" s="247"/>
      <c r="P18" s="248"/>
      <c r="Q18" s="248"/>
      <c r="R18" s="896" t="s">
        <v>191</v>
      </c>
      <c r="S18" s="896"/>
      <c r="T18" s="896"/>
      <c r="U18" s="896"/>
      <c r="V18" s="896"/>
      <c r="W18" s="241"/>
      <c r="X18" s="837">
        <f>IF(A2=4," ",記入用紙!D26)</f>
        <v>0</v>
      </c>
      <c r="Y18" s="837"/>
      <c r="Z18" s="837"/>
      <c r="AA18" s="837"/>
      <c r="AB18" s="837"/>
      <c r="AC18" s="837"/>
      <c r="AD18" s="837"/>
      <c r="AE18" s="837"/>
      <c r="AF18" s="837"/>
      <c r="AG18" s="249"/>
    </row>
    <row r="19" spans="1:33" ht="15" customHeight="1">
      <c r="A19" s="246"/>
      <c r="B19" s="247"/>
      <c r="C19" s="247"/>
      <c r="D19" s="247"/>
      <c r="E19" s="247"/>
      <c r="F19" s="247"/>
      <c r="G19" s="247"/>
      <c r="H19" s="247"/>
      <c r="I19" s="247"/>
      <c r="J19" s="247"/>
      <c r="K19" s="247"/>
      <c r="L19" s="247"/>
      <c r="M19" s="247"/>
      <c r="N19" s="247"/>
      <c r="O19" s="247"/>
      <c r="P19" s="248"/>
      <c r="Q19" s="248"/>
      <c r="R19" s="242"/>
      <c r="S19" s="242"/>
      <c r="T19" s="242"/>
      <c r="U19" s="242"/>
      <c r="V19" s="242"/>
      <c r="W19" s="241"/>
      <c r="X19" s="241"/>
      <c r="Y19" s="241"/>
      <c r="Z19" s="241"/>
      <c r="AA19" s="241"/>
      <c r="AB19" s="241"/>
      <c r="AC19" s="241"/>
      <c r="AD19" s="241"/>
      <c r="AE19" s="241"/>
      <c r="AF19" s="241"/>
      <c r="AG19" s="249"/>
    </row>
    <row r="20" spans="1:33" ht="15" customHeight="1">
      <c r="A20" s="873"/>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5"/>
    </row>
    <row r="21" spans="1:33" ht="15" customHeight="1">
      <c r="A21" s="250"/>
      <c r="B21" s="837" t="str">
        <f>IF(A2=4," ",CONCATENATE("下記の委託について ",記入用紙!C23,"仕様書 に基づき 報告 します。"))</f>
        <v>下記の委託について 設計業務委託仕様書 に基づき 報告 します。</v>
      </c>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210"/>
    </row>
    <row r="22" spans="1:33" ht="15" customHeight="1">
      <c r="A22" s="878"/>
      <c r="B22" s="879"/>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80"/>
    </row>
    <row r="23" spans="1:33" ht="12" customHeight="1">
      <c r="A23" s="853" t="s">
        <v>192</v>
      </c>
      <c r="B23" s="845"/>
      <c r="C23" s="845"/>
      <c r="D23" s="845"/>
      <c r="E23" s="845"/>
      <c r="F23" s="846"/>
      <c r="G23" s="475"/>
      <c r="H23" s="850">
        <f>IF(A2=4," ",記入用紙!D4)</f>
        <v>0</v>
      </c>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476"/>
    </row>
    <row r="24" spans="1:33" ht="12" customHeight="1">
      <c r="A24" s="854"/>
      <c r="B24" s="855"/>
      <c r="C24" s="855"/>
      <c r="D24" s="855"/>
      <c r="E24" s="855"/>
      <c r="F24" s="856"/>
      <c r="G24" s="2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252"/>
    </row>
    <row r="25" spans="1:33" ht="12" customHeight="1">
      <c r="A25" s="857"/>
      <c r="B25" s="858"/>
      <c r="C25" s="858"/>
      <c r="D25" s="858"/>
      <c r="E25" s="858"/>
      <c r="F25" s="859"/>
      <c r="G25" s="477"/>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253"/>
    </row>
    <row r="26" spans="1:33" ht="12" customHeight="1">
      <c r="A26" s="860" t="s">
        <v>195</v>
      </c>
      <c r="B26" s="861"/>
      <c r="C26" s="861"/>
      <c r="D26" s="861"/>
      <c r="E26" s="861"/>
      <c r="F26" s="862"/>
      <c r="G26" s="475"/>
      <c r="H26" s="850">
        <f>IF(A2=4," ",記入用紙!C3)</f>
        <v>0</v>
      </c>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476"/>
    </row>
    <row r="27" spans="1:33" ht="12" customHeight="1">
      <c r="A27" s="863"/>
      <c r="B27" s="864"/>
      <c r="C27" s="864"/>
      <c r="D27" s="864"/>
      <c r="E27" s="864"/>
      <c r="F27" s="865"/>
      <c r="G27" s="2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252"/>
    </row>
    <row r="28" spans="1:33" ht="12" customHeight="1">
      <c r="A28" s="866"/>
      <c r="B28" s="867"/>
      <c r="C28" s="867"/>
      <c r="D28" s="867"/>
      <c r="E28" s="867"/>
      <c r="F28" s="868"/>
      <c r="G28" s="477"/>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253"/>
    </row>
    <row r="29" spans="1:33" ht="9.9499999999999993" customHeight="1">
      <c r="A29" s="478"/>
      <c r="B29" s="479"/>
      <c r="C29" s="479"/>
      <c r="D29" s="479"/>
      <c r="E29" s="480"/>
      <c r="F29" s="480"/>
      <c r="G29" s="480"/>
      <c r="H29" s="480"/>
      <c r="I29" s="480"/>
      <c r="J29" s="480"/>
      <c r="K29" s="480"/>
      <c r="L29" s="480"/>
      <c r="M29" s="480"/>
      <c r="N29" s="480"/>
      <c r="O29" s="480"/>
      <c r="P29" s="480"/>
      <c r="Q29" s="481"/>
      <c r="R29" s="481"/>
      <c r="S29" s="481"/>
      <c r="T29" s="481"/>
      <c r="U29" s="481"/>
      <c r="V29" s="482"/>
      <c r="W29" s="479"/>
      <c r="X29" s="479"/>
      <c r="Y29" s="479"/>
      <c r="Z29" s="479"/>
      <c r="AA29" s="479"/>
      <c r="AB29" s="479"/>
      <c r="AC29" s="479"/>
      <c r="AD29" s="479"/>
      <c r="AE29" s="479"/>
      <c r="AF29" s="479"/>
      <c r="AG29" s="483"/>
    </row>
    <row r="30" spans="1:33" ht="20.100000000000001" customHeight="1">
      <c r="A30" s="227"/>
      <c r="B30" s="869" t="str">
        <f>IF(A2=4," ",CONCATENATE(A3," 内容"))</f>
        <v>立会い 内容</v>
      </c>
      <c r="C30" s="869"/>
      <c r="D30" s="869"/>
      <c r="E30" s="869"/>
      <c r="F30" s="869"/>
      <c r="G30" s="226"/>
      <c r="H30" s="226"/>
      <c r="I30" s="226"/>
      <c r="J30" s="226"/>
      <c r="K30" s="226"/>
      <c r="L30" s="226"/>
      <c r="M30" s="226"/>
      <c r="N30" s="226"/>
      <c r="O30" s="226"/>
      <c r="P30" s="226"/>
      <c r="Q30" s="254"/>
      <c r="R30" s="254"/>
      <c r="S30" s="254"/>
      <c r="T30" s="254"/>
      <c r="U30" s="254"/>
      <c r="V30" s="211"/>
      <c r="W30" s="225"/>
      <c r="X30" s="225"/>
      <c r="Y30" s="225"/>
      <c r="Z30" s="225"/>
      <c r="AA30" s="225"/>
      <c r="AB30" s="225"/>
      <c r="AC30" s="225"/>
      <c r="AD30" s="225"/>
      <c r="AE30" s="225"/>
      <c r="AF30" s="225"/>
      <c r="AG30" s="212"/>
    </row>
    <row r="31" spans="1:33" ht="9.9499999999999993" customHeight="1">
      <c r="A31" s="227"/>
      <c r="B31" s="225"/>
      <c r="C31" s="225"/>
      <c r="D31" s="225"/>
      <c r="E31" s="226"/>
      <c r="F31" s="226"/>
      <c r="G31" s="226"/>
      <c r="H31" s="226"/>
      <c r="I31" s="226"/>
      <c r="J31" s="226"/>
      <c r="K31" s="226"/>
      <c r="L31" s="226"/>
      <c r="M31" s="226"/>
      <c r="N31" s="226"/>
      <c r="O31" s="226"/>
      <c r="P31" s="226"/>
      <c r="Q31" s="254"/>
      <c r="R31" s="254"/>
      <c r="S31" s="254"/>
      <c r="T31" s="254"/>
      <c r="U31" s="254"/>
      <c r="V31" s="211"/>
      <c r="W31" s="225"/>
      <c r="X31" s="225"/>
      <c r="Y31" s="225"/>
      <c r="Z31" s="225"/>
      <c r="AA31" s="225"/>
      <c r="AB31" s="225"/>
      <c r="AC31" s="225"/>
      <c r="AD31" s="225"/>
      <c r="AE31" s="225"/>
      <c r="AF31" s="225"/>
      <c r="AG31" s="212"/>
    </row>
    <row r="32" spans="1:33" ht="20.100000000000001" customHeight="1">
      <c r="A32" s="227"/>
      <c r="B32" s="835"/>
      <c r="C32" s="835"/>
      <c r="D32" s="835"/>
      <c r="E32" s="835"/>
      <c r="F32" s="835"/>
      <c r="G32" s="835"/>
      <c r="H32" s="835"/>
      <c r="I32" s="835"/>
      <c r="J32" s="835"/>
      <c r="K32" s="835"/>
      <c r="L32" s="835"/>
      <c r="M32" s="835"/>
      <c r="N32" s="835"/>
      <c r="O32" s="835"/>
      <c r="P32" s="835"/>
      <c r="Q32" s="835"/>
      <c r="R32" s="835"/>
      <c r="S32" s="835"/>
      <c r="T32" s="835"/>
      <c r="U32" s="835"/>
      <c r="V32" s="835"/>
      <c r="W32" s="835"/>
      <c r="X32" s="835"/>
      <c r="Y32" s="835"/>
      <c r="Z32" s="835"/>
      <c r="AA32" s="835"/>
      <c r="AB32" s="835"/>
      <c r="AC32" s="835"/>
      <c r="AD32" s="835"/>
      <c r="AE32" s="835"/>
      <c r="AF32" s="835"/>
      <c r="AG32" s="212"/>
    </row>
    <row r="33" spans="1:33" ht="20.100000000000001" customHeight="1">
      <c r="A33" s="227"/>
      <c r="B33" s="835"/>
      <c r="C33" s="835"/>
      <c r="D33" s="835"/>
      <c r="E33" s="835"/>
      <c r="F33" s="835"/>
      <c r="G33" s="835"/>
      <c r="H33" s="835"/>
      <c r="I33" s="835"/>
      <c r="J33" s="835"/>
      <c r="K33" s="835"/>
      <c r="L33" s="835"/>
      <c r="M33" s="835"/>
      <c r="N33" s="835"/>
      <c r="O33" s="835"/>
      <c r="P33" s="835"/>
      <c r="Q33" s="835"/>
      <c r="R33" s="835"/>
      <c r="S33" s="835"/>
      <c r="T33" s="835"/>
      <c r="U33" s="835"/>
      <c r="V33" s="835"/>
      <c r="W33" s="835"/>
      <c r="X33" s="835"/>
      <c r="Y33" s="835"/>
      <c r="Z33" s="835"/>
      <c r="AA33" s="835"/>
      <c r="AB33" s="835"/>
      <c r="AC33" s="835"/>
      <c r="AD33" s="835"/>
      <c r="AE33" s="835"/>
      <c r="AF33" s="835"/>
      <c r="AG33" s="213"/>
    </row>
    <row r="34" spans="1:33" ht="20.100000000000001" customHeight="1">
      <c r="A34" s="227"/>
      <c r="B34" s="835"/>
      <c r="C34" s="835"/>
      <c r="D34" s="835"/>
      <c r="E34" s="835"/>
      <c r="F34" s="835"/>
      <c r="G34" s="835"/>
      <c r="H34" s="835"/>
      <c r="I34" s="835"/>
      <c r="J34" s="835"/>
      <c r="K34" s="835"/>
      <c r="L34" s="835"/>
      <c r="M34" s="835"/>
      <c r="N34" s="835"/>
      <c r="O34" s="835"/>
      <c r="P34" s="835"/>
      <c r="Q34" s="835"/>
      <c r="R34" s="835"/>
      <c r="S34" s="835"/>
      <c r="T34" s="835"/>
      <c r="U34" s="835"/>
      <c r="V34" s="835"/>
      <c r="W34" s="835"/>
      <c r="X34" s="835"/>
      <c r="Y34" s="835"/>
      <c r="Z34" s="835"/>
      <c r="AA34" s="835"/>
      <c r="AB34" s="835"/>
      <c r="AC34" s="835"/>
      <c r="AD34" s="835"/>
      <c r="AE34" s="835"/>
      <c r="AF34" s="835"/>
      <c r="AG34" s="213"/>
    </row>
    <row r="35" spans="1:33" ht="20.100000000000001" customHeight="1">
      <c r="A35" s="227"/>
      <c r="B35" s="835"/>
      <c r="C35" s="835"/>
      <c r="D35" s="835"/>
      <c r="E35" s="835"/>
      <c r="F35" s="835"/>
      <c r="G35" s="835"/>
      <c r="H35" s="835"/>
      <c r="I35" s="835"/>
      <c r="J35" s="835"/>
      <c r="K35" s="835"/>
      <c r="L35" s="835"/>
      <c r="M35" s="835"/>
      <c r="N35" s="835"/>
      <c r="O35" s="835"/>
      <c r="P35" s="835"/>
      <c r="Q35" s="835"/>
      <c r="R35" s="835"/>
      <c r="S35" s="835"/>
      <c r="T35" s="835"/>
      <c r="U35" s="835"/>
      <c r="V35" s="835"/>
      <c r="W35" s="835"/>
      <c r="X35" s="835"/>
      <c r="Y35" s="835"/>
      <c r="Z35" s="835"/>
      <c r="AA35" s="835"/>
      <c r="AB35" s="835"/>
      <c r="AC35" s="835"/>
      <c r="AD35" s="835"/>
      <c r="AE35" s="835"/>
      <c r="AF35" s="835"/>
      <c r="AG35" s="213"/>
    </row>
    <row r="36" spans="1:33" ht="20.100000000000001" customHeight="1">
      <c r="A36" s="227"/>
      <c r="B36" s="835"/>
      <c r="C36" s="835"/>
      <c r="D36" s="835"/>
      <c r="E36" s="835"/>
      <c r="F36" s="835"/>
      <c r="G36" s="835"/>
      <c r="H36" s="835"/>
      <c r="I36" s="835"/>
      <c r="J36" s="835"/>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213"/>
    </row>
    <row r="37" spans="1:33" ht="20.100000000000001" customHeight="1">
      <c r="A37" s="209"/>
      <c r="B37" s="835"/>
      <c r="C37" s="835"/>
      <c r="D37" s="835"/>
      <c r="E37" s="835"/>
      <c r="F37" s="835"/>
      <c r="G37" s="835"/>
      <c r="H37" s="835"/>
      <c r="I37" s="835"/>
      <c r="J37" s="835"/>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210"/>
    </row>
    <row r="38" spans="1:33" ht="20.100000000000001" customHeight="1">
      <c r="A38" s="228"/>
      <c r="B38" s="835"/>
      <c r="C38" s="835"/>
      <c r="D38" s="835"/>
      <c r="E38" s="835"/>
      <c r="F38" s="835"/>
      <c r="G38" s="835"/>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210"/>
    </row>
    <row r="39" spans="1:33" ht="20.100000000000001" customHeight="1">
      <c r="A39" s="209"/>
      <c r="B39" s="835"/>
      <c r="C39" s="835"/>
      <c r="D39" s="835"/>
      <c r="E39" s="835"/>
      <c r="F39" s="835"/>
      <c r="G39" s="835"/>
      <c r="H39" s="835"/>
      <c r="I39" s="835"/>
      <c r="J39" s="835"/>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210"/>
    </row>
    <row r="40" spans="1:33" ht="20.100000000000001" customHeight="1">
      <c r="A40" s="209"/>
      <c r="B40" s="835"/>
      <c r="C40" s="835"/>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210"/>
    </row>
    <row r="41" spans="1:33" ht="20.100000000000001" customHeight="1">
      <c r="A41" s="209"/>
      <c r="B41" s="835"/>
      <c r="C41" s="835"/>
      <c r="D41" s="835"/>
      <c r="E41" s="835"/>
      <c r="F41" s="835"/>
      <c r="G41" s="835"/>
      <c r="H41" s="835"/>
      <c r="I41" s="835"/>
      <c r="J41" s="835"/>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210"/>
    </row>
    <row r="42" spans="1:33" ht="20.100000000000001" customHeight="1">
      <c r="A42" s="209"/>
      <c r="B42" s="835"/>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210"/>
    </row>
    <row r="43" spans="1:33" ht="20.100000000000001" customHeight="1">
      <c r="A43" s="209"/>
      <c r="B43" s="835"/>
      <c r="C43" s="835"/>
      <c r="D43" s="835"/>
      <c r="E43" s="835"/>
      <c r="F43" s="835"/>
      <c r="G43" s="835"/>
      <c r="H43" s="835"/>
      <c r="I43" s="835"/>
      <c r="J43" s="835"/>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210"/>
    </row>
    <row r="44" spans="1:33" ht="20.100000000000001" customHeight="1">
      <c r="A44" s="209"/>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210"/>
    </row>
    <row r="45" spans="1:33" ht="20.100000000000001" customHeight="1">
      <c r="A45" s="209"/>
      <c r="B45" s="835"/>
      <c r="C45" s="835"/>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210"/>
    </row>
    <row r="46" spans="1:33" ht="20.100000000000001" customHeight="1">
      <c r="A46" s="209"/>
      <c r="B46" s="835"/>
      <c r="C46" s="835"/>
      <c r="D46" s="835"/>
      <c r="E46" s="835"/>
      <c r="F46" s="835"/>
      <c r="G46" s="835"/>
      <c r="H46" s="835"/>
      <c r="I46" s="835"/>
      <c r="J46" s="835"/>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210"/>
    </row>
    <row r="47" spans="1:33" ht="20.100000000000001" customHeight="1" thickBot="1">
      <c r="A47" s="229"/>
      <c r="B47" s="870"/>
      <c r="C47" s="870"/>
      <c r="D47" s="870"/>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230"/>
    </row>
  </sheetData>
  <mergeCells count="51">
    <mergeCell ref="A1:H1"/>
    <mergeCell ref="Y3:AA5"/>
    <mergeCell ref="AB3:AD5"/>
    <mergeCell ref="AE3:AG5"/>
    <mergeCell ref="Y1:AG1"/>
    <mergeCell ref="A4:F5"/>
    <mergeCell ref="G4:N5"/>
    <mergeCell ref="Y2:AA2"/>
    <mergeCell ref="AB2:AD2"/>
    <mergeCell ref="AE2:AG2"/>
    <mergeCell ref="AI3:AJ4"/>
    <mergeCell ref="K7:W8"/>
    <mergeCell ref="X7:Y8"/>
    <mergeCell ref="Z7:AC8"/>
    <mergeCell ref="AD7:AD8"/>
    <mergeCell ref="V10:Y10"/>
    <mergeCell ref="AA10:AB10"/>
    <mergeCell ref="AD10:AE10"/>
    <mergeCell ref="A22:AG22"/>
    <mergeCell ref="A11:AG11"/>
    <mergeCell ref="B12:U12"/>
    <mergeCell ref="V12:AG12"/>
    <mergeCell ref="X14:AF14"/>
    <mergeCell ref="X15:AF15"/>
    <mergeCell ref="X16:AF16"/>
    <mergeCell ref="X17:AF17"/>
    <mergeCell ref="R18:V18"/>
    <mergeCell ref="X18:AF18"/>
    <mergeCell ref="A20:AG20"/>
    <mergeCell ref="B21:AF21"/>
    <mergeCell ref="B46:AF46"/>
    <mergeCell ref="B47:AF47"/>
    <mergeCell ref="B30:F30"/>
    <mergeCell ref="B37:AF37"/>
    <mergeCell ref="B38:AF38"/>
    <mergeCell ref="B39:AF39"/>
    <mergeCell ref="B40:AF40"/>
    <mergeCell ref="B41:AF41"/>
    <mergeCell ref="B42:AF42"/>
    <mergeCell ref="B32:AF32"/>
    <mergeCell ref="B33:AF33"/>
    <mergeCell ref="B34:AF34"/>
    <mergeCell ref="B35:AF35"/>
    <mergeCell ref="B36:AF36"/>
    <mergeCell ref="H23:AF25"/>
    <mergeCell ref="H26:AF28"/>
    <mergeCell ref="B43:AF43"/>
    <mergeCell ref="B44:AF44"/>
    <mergeCell ref="B45:AF45"/>
    <mergeCell ref="A23:F25"/>
    <mergeCell ref="A26:F28"/>
  </mergeCells>
  <phoneticPr fontId="3"/>
  <dataValidations count="1">
    <dataValidation type="list" allowBlank="1" showInputMessage="1" showErrorMessage="1" sqref="K7:W9" xr:uid="{00000000-0002-0000-0800-000000000000}">
      <formula1>"　　,検査報告書,立会い報告書"</formula1>
    </dataValidation>
  </dataValidations>
  <hyperlinks>
    <hyperlink ref="AI3:AJ4" location="'提出書類一覧（委託）'!A1" display="一覧に戻る" xr:uid="{00000000-0004-0000-0800-000000000000}"/>
  </hyperlinks>
  <pageMargins left="0.78740157480314965" right="0.78740157480314965" top="0.98425196850393704" bottom="0.98425196850393704" header="0.31496062992125984" footer="0.31496062992125984"/>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J47"/>
  <sheetViews>
    <sheetView showZeros="0" view="pageBreakPreview" zoomScaleNormal="100" zoomScaleSheetLayoutView="100" workbookViewId="0">
      <selection sqref="A1:F1"/>
    </sheetView>
  </sheetViews>
  <sheetFormatPr defaultColWidth="9" defaultRowHeight="15" customHeight="1"/>
  <cols>
    <col min="1" max="34" width="2.625" style="12" customWidth="1"/>
    <col min="35" max="16384" width="9" style="12"/>
  </cols>
  <sheetData>
    <row r="1" spans="1:36" ht="18" customHeight="1">
      <c r="A1" s="836"/>
      <c r="B1" s="836"/>
      <c r="C1" s="836"/>
      <c r="D1" s="836"/>
      <c r="E1" s="836"/>
      <c r="F1" s="836"/>
      <c r="G1" s="199"/>
      <c r="H1" s="199"/>
      <c r="I1" s="199"/>
      <c r="J1" s="199"/>
      <c r="K1" s="199"/>
      <c r="L1" s="199"/>
      <c r="M1" s="199"/>
      <c r="N1" s="199"/>
      <c r="O1" s="199"/>
      <c r="P1" s="199"/>
      <c r="Q1" s="199"/>
      <c r="R1" s="199"/>
      <c r="S1" s="199"/>
      <c r="T1" s="199"/>
      <c r="U1" s="199"/>
      <c r="V1" s="144"/>
      <c r="W1" s="144"/>
      <c r="X1" s="144"/>
      <c r="Y1" s="884" t="s">
        <v>182</v>
      </c>
      <c r="Z1" s="885"/>
      <c r="AA1" s="885"/>
      <c r="AB1" s="885"/>
      <c r="AC1" s="885"/>
      <c r="AD1" s="885"/>
      <c r="AE1" s="885"/>
      <c r="AF1" s="885"/>
      <c r="AG1" s="886"/>
    </row>
    <row r="2" spans="1:36" ht="15.95" customHeight="1">
      <c r="A2" s="199">
        <f>記入用紙!$C$19</f>
        <v>3</v>
      </c>
      <c r="V2" s="146"/>
      <c r="W2" s="146"/>
      <c r="X2" s="146"/>
      <c r="Y2" s="881" t="s">
        <v>126</v>
      </c>
      <c r="Z2" s="882"/>
      <c r="AA2" s="883"/>
      <c r="AB2" s="881" t="s">
        <v>127</v>
      </c>
      <c r="AC2" s="882"/>
      <c r="AD2" s="883"/>
      <c r="AE2" s="881" t="s">
        <v>128</v>
      </c>
      <c r="AF2" s="882"/>
      <c r="AG2" s="883"/>
    </row>
    <row r="3" spans="1:36" ht="15.95" customHeight="1">
      <c r="A3" s="255" t="str">
        <f>IF(Q7="検査報告書","検査",IF(Q7="立会い報告書","立会い",""))</f>
        <v/>
      </c>
      <c r="V3" s="263"/>
      <c r="W3" s="263"/>
      <c r="X3" s="263"/>
      <c r="Y3" s="887"/>
      <c r="Z3" s="888"/>
      <c r="AA3" s="889"/>
      <c r="AB3" s="887"/>
      <c r="AC3" s="888"/>
      <c r="AD3" s="889"/>
      <c r="AE3" s="887"/>
      <c r="AF3" s="888"/>
      <c r="AG3" s="889"/>
      <c r="AI3" s="651" t="s">
        <v>1</v>
      </c>
      <c r="AJ3" s="651"/>
    </row>
    <row r="4" spans="1:36" ht="15.95" customHeight="1">
      <c r="A4" s="844" t="s">
        <v>183</v>
      </c>
      <c r="B4" s="845"/>
      <c r="C4" s="845"/>
      <c r="D4" s="845"/>
      <c r="E4" s="845"/>
      <c r="F4" s="846"/>
      <c r="G4" s="838"/>
      <c r="H4" s="839"/>
      <c r="I4" s="839"/>
      <c r="J4" s="839"/>
      <c r="K4" s="839"/>
      <c r="L4" s="839"/>
      <c r="M4" s="839"/>
      <c r="N4" s="840"/>
      <c r="V4" s="263"/>
      <c r="W4" s="263"/>
      <c r="X4" s="263"/>
      <c r="Y4" s="890"/>
      <c r="Z4" s="891"/>
      <c r="AA4" s="892"/>
      <c r="AB4" s="890"/>
      <c r="AC4" s="891"/>
      <c r="AD4" s="892"/>
      <c r="AE4" s="890"/>
      <c r="AF4" s="891"/>
      <c r="AG4" s="892"/>
      <c r="AI4" s="651"/>
      <c r="AJ4" s="651"/>
    </row>
    <row r="5" spans="1:36" ht="15.95" customHeight="1" thickBot="1">
      <c r="A5" s="847"/>
      <c r="B5" s="848"/>
      <c r="C5" s="848"/>
      <c r="D5" s="848"/>
      <c r="E5" s="848"/>
      <c r="F5" s="849"/>
      <c r="G5" s="841"/>
      <c r="H5" s="842"/>
      <c r="I5" s="842"/>
      <c r="J5" s="842"/>
      <c r="K5" s="842"/>
      <c r="L5" s="842"/>
      <c r="M5" s="842"/>
      <c r="N5" s="843"/>
      <c r="V5" s="264"/>
      <c r="W5" s="264"/>
      <c r="X5" s="264"/>
      <c r="Y5" s="893"/>
      <c r="Z5" s="894"/>
      <c r="AA5" s="895"/>
      <c r="AB5" s="893"/>
      <c r="AC5" s="894"/>
      <c r="AD5" s="895"/>
      <c r="AE5" s="893"/>
      <c r="AF5" s="894"/>
      <c r="AG5" s="895"/>
    </row>
    <row r="6" spans="1:36" ht="15" customHeight="1">
      <c r="A6" s="232"/>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4"/>
    </row>
    <row r="7" spans="1:36" ht="15" customHeight="1">
      <c r="A7" s="209"/>
      <c r="F7" s="235"/>
      <c r="G7" s="235"/>
      <c r="H7" s="910" t="s">
        <v>196</v>
      </c>
      <c r="I7" s="914" t="s">
        <v>197</v>
      </c>
      <c r="J7" s="914"/>
      <c r="K7" s="914"/>
      <c r="L7" s="914"/>
      <c r="M7" s="914"/>
      <c r="N7" s="914"/>
      <c r="O7" s="914"/>
      <c r="P7" s="900" t="s">
        <v>186</v>
      </c>
      <c r="Q7" s="900" t="s">
        <v>78</v>
      </c>
      <c r="R7" s="900"/>
      <c r="S7" s="900"/>
      <c r="T7" s="900"/>
      <c r="U7" s="900"/>
      <c r="V7" s="900"/>
      <c r="W7" s="900"/>
      <c r="X7" s="900"/>
      <c r="Y7" s="900"/>
      <c r="Z7" s="900"/>
      <c r="AA7" s="225"/>
      <c r="AB7" s="235"/>
      <c r="AD7" s="225"/>
      <c r="AE7" s="225"/>
      <c r="AF7" s="236"/>
      <c r="AG7" s="237"/>
      <c r="AH7" s="238"/>
      <c r="AI7" s="239"/>
    </row>
    <row r="8" spans="1:36" ht="15" customHeight="1">
      <c r="A8" s="209"/>
      <c r="E8" s="235"/>
      <c r="F8" s="235"/>
      <c r="G8" s="235"/>
      <c r="H8" s="910"/>
      <c r="I8" s="914"/>
      <c r="J8" s="914"/>
      <c r="K8" s="914"/>
      <c r="L8" s="914"/>
      <c r="M8" s="914"/>
      <c r="N8" s="914"/>
      <c r="O8" s="914"/>
      <c r="P8" s="900"/>
      <c r="Q8" s="900"/>
      <c r="R8" s="900"/>
      <c r="S8" s="900"/>
      <c r="T8" s="900"/>
      <c r="U8" s="900"/>
      <c r="V8" s="900"/>
      <c r="W8" s="900"/>
      <c r="X8" s="900"/>
      <c r="Y8" s="900"/>
      <c r="Z8" s="900"/>
      <c r="AA8" s="225"/>
      <c r="AB8" s="235"/>
      <c r="AC8" s="235"/>
      <c r="AD8" s="225"/>
      <c r="AE8" s="225"/>
      <c r="AF8" s="236"/>
      <c r="AG8" s="237"/>
      <c r="AH8" s="238"/>
      <c r="AI8" s="239"/>
    </row>
    <row r="9" spans="1:36" ht="15" customHeight="1">
      <c r="A9" s="209"/>
      <c r="E9" s="235"/>
      <c r="F9" s="235"/>
      <c r="G9" s="235"/>
      <c r="H9" s="211"/>
      <c r="P9" s="256"/>
      <c r="Q9" s="256"/>
      <c r="R9" s="256"/>
      <c r="S9" s="256"/>
      <c r="T9" s="256"/>
      <c r="U9" s="256"/>
      <c r="V9" s="256"/>
      <c r="W9" s="256"/>
      <c r="X9" s="256"/>
      <c r="Y9" s="256"/>
      <c r="Z9" s="256"/>
      <c r="AA9" s="225"/>
      <c r="AB9" s="235"/>
      <c r="AC9" s="235"/>
      <c r="AD9" s="225"/>
      <c r="AE9" s="225"/>
      <c r="AF9" s="236"/>
      <c r="AG9" s="237"/>
      <c r="AH9" s="238"/>
      <c r="AI9" s="239"/>
    </row>
    <row r="10" spans="1:36" ht="15" customHeight="1">
      <c r="A10" s="209"/>
      <c r="V10" s="872"/>
      <c r="W10" s="872"/>
      <c r="X10" s="872"/>
      <c r="Y10" s="872"/>
      <c r="Z10" s="240" t="s">
        <v>18</v>
      </c>
      <c r="AA10" s="872"/>
      <c r="AB10" s="872"/>
      <c r="AC10" s="240" t="s">
        <v>180</v>
      </c>
      <c r="AD10" s="872"/>
      <c r="AE10" s="872"/>
      <c r="AF10" s="240" t="s">
        <v>20</v>
      </c>
      <c r="AG10" s="210"/>
    </row>
    <row r="11" spans="1:36" ht="15" customHeight="1">
      <c r="A11" s="873"/>
      <c r="B11" s="874"/>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874"/>
      <c r="AA11" s="874"/>
      <c r="AB11" s="874"/>
      <c r="AC11" s="874"/>
      <c r="AD11" s="874"/>
      <c r="AE11" s="874"/>
      <c r="AF11" s="874"/>
      <c r="AG11" s="875"/>
    </row>
    <row r="12" spans="1:36" ht="15" customHeight="1">
      <c r="A12" s="209"/>
      <c r="B12" s="874" t="s">
        <v>187</v>
      </c>
      <c r="C12" s="874"/>
      <c r="D12" s="874"/>
      <c r="E12" s="874"/>
      <c r="F12" s="874"/>
      <c r="G12" s="874"/>
      <c r="H12" s="874"/>
      <c r="I12" s="874"/>
      <c r="J12" s="874"/>
      <c r="K12" s="874"/>
      <c r="L12" s="874"/>
      <c r="M12" s="874"/>
      <c r="N12" s="874"/>
      <c r="O12" s="874"/>
      <c r="P12" s="874"/>
      <c r="Q12" s="874"/>
      <c r="R12" s="874"/>
      <c r="S12" s="874"/>
      <c r="T12" s="874"/>
      <c r="U12" s="874"/>
      <c r="V12" s="874"/>
      <c r="W12" s="874"/>
      <c r="X12" s="874"/>
      <c r="Y12" s="874"/>
      <c r="Z12" s="874"/>
      <c r="AA12" s="874"/>
      <c r="AB12" s="874"/>
      <c r="AC12" s="874"/>
      <c r="AD12" s="874"/>
      <c r="AE12" s="874"/>
      <c r="AF12" s="874"/>
      <c r="AG12" s="875"/>
    </row>
    <row r="13" spans="1:36" ht="15" customHeight="1">
      <c r="A13" s="209"/>
      <c r="P13" s="241"/>
      <c r="Q13" s="241"/>
      <c r="R13" s="241"/>
      <c r="S13" s="241"/>
      <c r="T13" s="241"/>
      <c r="U13" s="241"/>
      <c r="V13" s="241"/>
      <c r="W13" s="241"/>
      <c r="X13" s="242"/>
      <c r="Y13" s="242"/>
      <c r="Z13" s="242"/>
      <c r="AA13" s="242"/>
      <c r="AB13" s="242"/>
      <c r="AC13" s="242"/>
      <c r="AD13" s="242"/>
      <c r="AE13" s="242"/>
      <c r="AF13" s="243"/>
      <c r="AG13" s="244"/>
    </row>
    <row r="14" spans="1:36" ht="15" customHeight="1">
      <c r="A14" s="209"/>
      <c r="P14" s="241"/>
      <c r="Q14" s="241"/>
      <c r="R14" s="241"/>
      <c r="S14" s="241"/>
      <c r="T14" s="241"/>
      <c r="U14" s="241" t="s">
        <v>188</v>
      </c>
      <c r="V14" s="241"/>
      <c r="W14" s="241"/>
      <c r="X14" s="898">
        <f>IF(A2=4," ",記入用紙!C5)</f>
        <v>0</v>
      </c>
      <c r="Y14" s="898"/>
      <c r="Z14" s="898"/>
      <c r="AA14" s="898"/>
      <c r="AB14" s="898"/>
      <c r="AC14" s="898"/>
      <c r="AD14" s="898"/>
      <c r="AE14" s="898"/>
      <c r="AF14" s="898"/>
      <c r="AG14" s="245"/>
    </row>
    <row r="15" spans="1:36" ht="15" customHeight="1">
      <c r="A15" s="209"/>
      <c r="P15" s="241"/>
      <c r="Q15" s="241"/>
      <c r="R15" s="231" t="s">
        <v>189</v>
      </c>
      <c r="S15" s="231"/>
      <c r="T15" s="231"/>
      <c r="U15" s="241"/>
      <c r="V15" s="241"/>
      <c r="W15" s="241"/>
      <c r="X15" s="896"/>
      <c r="Y15" s="896"/>
      <c r="Z15" s="896"/>
      <c r="AA15" s="896"/>
      <c r="AB15" s="896"/>
      <c r="AC15" s="896"/>
      <c r="AD15" s="896"/>
      <c r="AE15" s="896"/>
      <c r="AF15" s="896"/>
      <c r="AG15" s="244"/>
    </row>
    <row r="16" spans="1:36" ht="15" customHeight="1">
      <c r="A16" s="209"/>
      <c r="P16" s="241"/>
      <c r="Q16" s="241"/>
      <c r="R16" s="231"/>
      <c r="S16" s="231"/>
      <c r="T16" s="231"/>
      <c r="U16" s="241" t="s">
        <v>190</v>
      </c>
      <c r="V16" s="241"/>
      <c r="W16" s="241"/>
      <c r="X16" s="896">
        <f>IF(A2=4," ",記入用紙!C6)</f>
        <v>0</v>
      </c>
      <c r="Y16" s="896"/>
      <c r="Z16" s="896"/>
      <c r="AA16" s="896"/>
      <c r="AB16" s="896"/>
      <c r="AC16" s="896"/>
      <c r="AD16" s="896"/>
      <c r="AE16" s="896"/>
      <c r="AF16" s="896"/>
      <c r="AG16" s="244"/>
    </row>
    <row r="17" spans="1:33" ht="15" customHeight="1">
      <c r="A17" s="209"/>
      <c r="P17" s="241"/>
      <c r="Q17" s="241"/>
      <c r="R17" s="241"/>
      <c r="S17" s="241"/>
      <c r="T17" s="241"/>
      <c r="U17" s="241"/>
      <c r="V17" s="241"/>
      <c r="W17" s="241"/>
      <c r="X17" s="899" t="str">
        <f>IF(A2=4," ",CONCATENATE(記入用紙!C7,"　",記入用紙!C8))</f>
        <v>　</v>
      </c>
      <c r="Y17" s="899"/>
      <c r="Z17" s="899"/>
      <c r="AA17" s="899"/>
      <c r="AB17" s="899"/>
      <c r="AC17" s="899"/>
      <c r="AD17" s="899"/>
      <c r="AE17" s="899"/>
      <c r="AF17" s="899"/>
      <c r="AG17" s="244"/>
    </row>
    <row r="18" spans="1:33" ht="15" customHeight="1">
      <c r="A18" s="246"/>
      <c r="B18" s="247"/>
      <c r="C18" s="247"/>
      <c r="D18" s="247"/>
      <c r="E18" s="247"/>
      <c r="F18" s="247"/>
      <c r="G18" s="247"/>
      <c r="H18" s="247"/>
      <c r="I18" s="247"/>
      <c r="J18" s="247"/>
      <c r="K18" s="247"/>
      <c r="L18" s="247"/>
      <c r="M18" s="247"/>
      <c r="N18" s="247"/>
      <c r="O18" s="247"/>
      <c r="P18" s="248"/>
      <c r="Q18" s="248"/>
      <c r="R18" s="896" t="s">
        <v>191</v>
      </c>
      <c r="S18" s="896"/>
      <c r="T18" s="896"/>
      <c r="U18" s="896"/>
      <c r="V18" s="896"/>
      <c r="W18" s="241"/>
      <c r="X18" s="837">
        <f>IF(A2=4," ",記入用紙!D26)</f>
        <v>0</v>
      </c>
      <c r="Y18" s="837"/>
      <c r="Z18" s="837"/>
      <c r="AA18" s="837"/>
      <c r="AB18" s="837"/>
      <c r="AC18" s="837"/>
      <c r="AD18" s="837"/>
      <c r="AE18" s="837"/>
      <c r="AF18" s="837"/>
      <c r="AG18" s="249"/>
    </row>
    <row r="19" spans="1:33" ht="15" customHeight="1">
      <c r="A19" s="246"/>
      <c r="B19" s="247"/>
      <c r="C19" s="247"/>
      <c r="D19" s="247"/>
      <c r="E19" s="247"/>
      <c r="F19" s="247"/>
      <c r="G19" s="247"/>
      <c r="H19" s="247"/>
      <c r="I19" s="247"/>
      <c r="J19" s="247"/>
      <c r="K19" s="247"/>
      <c r="L19" s="247"/>
      <c r="M19" s="247"/>
      <c r="N19" s="247"/>
      <c r="O19" s="247"/>
      <c r="P19" s="248"/>
      <c r="Q19" s="248"/>
      <c r="R19" s="242"/>
      <c r="S19" s="242"/>
      <c r="T19" s="242"/>
      <c r="U19" s="242"/>
      <c r="V19" s="242"/>
      <c r="W19" s="241"/>
      <c r="X19" s="241"/>
      <c r="Y19" s="241"/>
      <c r="Z19" s="241"/>
      <c r="AA19" s="241"/>
      <c r="AB19" s="241"/>
      <c r="AC19" s="241"/>
      <c r="AD19" s="241"/>
      <c r="AE19" s="241"/>
      <c r="AF19" s="241"/>
      <c r="AG19" s="249"/>
    </row>
    <row r="20" spans="1:33" ht="15" customHeight="1">
      <c r="A20" s="873"/>
      <c r="B20" s="874"/>
      <c r="C20" s="874"/>
      <c r="D20" s="874"/>
      <c r="E20" s="874"/>
      <c r="F20" s="874"/>
      <c r="G20" s="874"/>
      <c r="H20" s="874"/>
      <c r="I20" s="874"/>
      <c r="J20" s="874"/>
      <c r="K20" s="874"/>
      <c r="L20" s="874"/>
      <c r="M20" s="874"/>
      <c r="N20" s="874"/>
      <c r="O20" s="874"/>
      <c r="P20" s="874"/>
      <c r="Q20" s="874"/>
      <c r="R20" s="874"/>
      <c r="S20" s="874"/>
      <c r="T20" s="874"/>
      <c r="U20" s="874"/>
      <c r="V20" s="874"/>
      <c r="W20" s="874"/>
      <c r="X20" s="874"/>
      <c r="Y20" s="874"/>
      <c r="Z20" s="874"/>
      <c r="AA20" s="874"/>
      <c r="AB20" s="874"/>
      <c r="AC20" s="874"/>
      <c r="AD20" s="874"/>
      <c r="AE20" s="874"/>
      <c r="AF20" s="874"/>
      <c r="AG20" s="875"/>
    </row>
    <row r="21" spans="1:33" ht="15" customHeight="1">
      <c r="A21" s="250"/>
      <c r="B21" s="837" t="str">
        <f>IF(A2=4," ",CONCATENATE("下記の委託について、別添 （ ",I7," ） の承諾を申請します。"))</f>
        <v>下記の委託について、別添 （ 　　　　 ） の承諾を申請します。</v>
      </c>
      <c r="C21" s="837"/>
      <c r="D21" s="837"/>
      <c r="E21" s="837"/>
      <c r="F21" s="837"/>
      <c r="G21" s="837"/>
      <c r="H21" s="837"/>
      <c r="I21" s="837"/>
      <c r="J21" s="837"/>
      <c r="K21" s="837"/>
      <c r="L21" s="837"/>
      <c r="M21" s="837"/>
      <c r="N21" s="837"/>
      <c r="O21" s="837"/>
      <c r="P21" s="837"/>
      <c r="Q21" s="837"/>
      <c r="R21" s="837"/>
      <c r="S21" s="837"/>
      <c r="T21" s="837"/>
      <c r="U21" s="837"/>
      <c r="V21" s="837"/>
      <c r="W21" s="837"/>
      <c r="X21" s="837"/>
      <c r="Y21" s="837"/>
      <c r="Z21" s="837"/>
      <c r="AA21" s="837"/>
      <c r="AB21" s="837"/>
      <c r="AC21" s="837"/>
      <c r="AD21" s="837"/>
      <c r="AE21" s="837"/>
      <c r="AF21" s="837"/>
      <c r="AG21" s="210"/>
    </row>
    <row r="22" spans="1:33" ht="15" customHeight="1">
      <c r="A22" s="878"/>
      <c r="B22" s="879"/>
      <c r="C22" s="879"/>
      <c r="D22" s="879"/>
      <c r="E22" s="879"/>
      <c r="F22" s="879"/>
      <c r="G22" s="879"/>
      <c r="H22" s="879"/>
      <c r="I22" s="879"/>
      <c r="J22" s="879"/>
      <c r="K22" s="879"/>
      <c r="L22" s="879"/>
      <c r="M22" s="879"/>
      <c r="N22" s="879"/>
      <c r="O22" s="879"/>
      <c r="P22" s="879"/>
      <c r="Q22" s="879"/>
      <c r="R22" s="879"/>
      <c r="S22" s="879"/>
      <c r="T22" s="879"/>
      <c r="U22" s="879"/>
      <c r="V22" s="879"/>
      <c r="W22" s="879"/>
      <c r="X22" s="879"/>
      <c r="Y22" s="879"/>
      <c r="Z22" s="879"/>
      <c r="AA22" s="879"/>
      <c r="AB22" s="879"/>
      <c r="AC22" s="879"/>
      <c r="AD22" s="879"/>
      <c r="AE22" s="879"/>
      <c r="AF22" s="879"/>
      <c r="AG22" s="880"/>
    </row>
    <row r="23" spans="1:33" ht="12" customHeight="1">
      <c r="A23" s="853" t="s">
        <v>192</v>
      </c>
      <c r="B23" s="845"/>
      <c r="C23" s="845"/>
      <c r="D23" s="845"/>
      <c r="E23" s="845"/>
      <c r="F23" s="846"/>
      <c r="G23" s="475"/>
      <c r="H23" s="850">
        <f>IF(A2=4," ",記入用紙!D4)</f>
        <v>0</v>
      </c>
      <c r="I23" s="850"/>
      <c r="J23" s="850"/>
      <c r="K23" s="850"/>
      <c r="L23" s="850"/>
      <c r="M23" s="850"/>
      <c r="N23" s="850"/>
      <c r="O23" s="850"/>
      <c r="P23" s="850"/>
      <c r="Q23" s="850"/>
      <c r="R23" s="850"/>
      <c r="S23" s="850"/>
      <c r="T23" s="850"/>
      <c r="U23" s="850"/>
      <c r="V23" s="850"/>
      <c r="W23" s="850"/>
      <c r="X23" s="850"/>
      <c r="Y23" s="850"/>
      <c r="Z23" s="850"/>
      <c r="AA23" s="850"/>
      <c r="AB23" s="850"/>
      <c r="AC23" s="850"/>
      <c r="AD23" s="850"/>
      <c r="AE23" s="850"/>
      <c r="AF23" s="850"/>
      <c r="AG23" s="476"/>
    </row>
    <row r="24" spans="1:33" ht="12" customHeight="1">
      <c r="A24" s="854"/>
      <c r="B24" s="855"/>
      <c r="C24" s="855"/>
      <c r="D24" s="855"/>
      <c r="E24" s="855"/>
      <c r="F24" s="856"/>
      <c r="G24" s="251"/>
      <c r="H24" s="851"/>
      <c r="I24" s="851"/>
      <c r="J24" s="851"/>
      <c r="K24" s="851"/>
      <c r="L24" s="851"/>
      <c r="M24" s="851"/>
      <c r="N24" s="851"/>
      <c r="O24" s="851"/>
      <c r="P24" s="851"/>
      <c r="Q24" s="851"/>
      <c r="R24" s="851"/>
      <c r="S24" s="851"/>
      <c r="T24" s="851"/>
      <c r="U24" s="851"/>
      <c r="V24" s="851"/>
      <c r="W24" s="851"/>
      <c r="X24" s="851"/>
      <c r="Y24" s="851"/>
      <c r="Z24" s="851"/>
      <c r="AA24" s="851"/>
      <c r="AB24" s="851"/>
      <c r="AC24" s="851"/>
      <c r="AD24" s="851"/>
      <c r="AE24" s="851"/>
      <c r="AF24" s="851"/>
      <c r="AG24" s="252"/>
    </row>
    <row r="25" spans="1:33" ht="12" customHeight="1">
      <c r="A25" s="857"/>
      <c r="B25" s="858"/>
      <c r="C25" s="858"/>
      <c r="D25" s="858"/>
      <c r="E25" s="858"/>
      <c r="F25" s="859"/>
      <c r="G25" s="477"/>
      <c r="H25" s="852"/>
      <c r="I25" s="852"/>
      <c r="J25" s="852"/>
      <c r="K25" s="852"/>
      <c r="L25" s="852"/>
      <c r="M25" s="852"/>
      <c r="N25" s="852"/>
      <c r="O25" s="852"/>
      <c r="P25" s="852"/>
      <c r="Q25" s="852"/>
      <c r="R25" s="852"/>
      <c r="S25" s="852"/>
      <c r="T25" s="852"/>
      <c r="U25" s="852"/>
      <c r="V25" s="852"/>
      <c r="W25" s="852"/>
      <c r="X25" s="852"/>
      <c r="Y25" s="852"/>
      <c r="Z25" s="852"/>
      <c r="AA25" s="852"/>
      <c r="AB25" s="852"/>
      <c r="AC25" s="852"/>
      <c r="AD25" s="852"/>
      <c r="AE25" s="852"/>
      <c r="AF25" s="852"/>
      <c r="AG25" s="253"/>
    </row>
    <row r="26" spans="1:33" ht="12" customHeight="1">
      <c r="A26" s="860" t="s">
        <v>193</v>
      </c>
      <c r="B26" s="861"/>
      <c r="C26" s="861"/>
      <c r="D26" s="861"/>
      <c r="E26" s="861"/>
      <c r="F26" s="862"/>
      <c r="G26" s="475"/>
      <c r="H26" s="850">
        <f>IF(A2=4," ",記入用紙!C3)</f>
        <v>0</v>
      </c>
      <c r="I26" s="850"/>
      <c r="J26" s="850"/>
      <c r="K26" s="850"/>
      <c r="L26" s="850"/>
      <c r="M26" s="850"/>
      <c r="N26" s="850"/>
      <c r="O26" s="850"/>
      <c r="P26" s="850"/>
      <c r="Q26" s="850"/>
      <c r="R26" s="850"/>
      <c r="S26" s="850"/>
      <c r="T26" s="850"/>
      <c r="U26" s="850"/>
      <c r="V26" s="850"/>
      <c r="W26" s="850"/>
      <c r="X26" s="850"/>
      <c r="Y26" s="850"/>
      <c r="Z26" s="850"/>
      <c r="AA26" s="850"/>
      <c r="AB26" s="850"/>
      <c r="AC26" s="850"/>
      <c r="AD26" s="850"/>
      <c r="AE26" s="850"/>
      <c r="AF26" s="850"/>
      <c r="AG26" s="476"/>
    </row>
    <row r="27" spans="1:33" ht="12" customHeight="1">
      <c r="A27" s="863"/>
      <c r="B27" s="864"/>
      <c r="C27" s="864"/>
      <c r="D27" s="864"/>
      <c r="E27" s="864"/>
      <c r="F27" s="865"/>
      <c r="G27" s="251"/>
      <c r="H27" s="851"/>
      <c r="I27" s="851"/>
      <c r="J27" s="851"/>
      <c r="K27" s="851"/>
      <c r="L27" s="851"/>
      <c r="M27" s="851"/>
      <c r="N27" s="851"/>
      <c r="O27" s="851"/>
      <c r="P27" s="851"/>
      <c r="Q27" s="851"/>
      <c r="R27" s="851"/>
      <c r="S27" s="851"/>
      <c r="T27" s="851"/>
      <c r="U27" s="851"/>
      <c r="V27" s="851"/>
      <c r="W27" s="851"/>
      <c r="X27" s="851"/>
      <c r="Y27" s="851"/>
      <c r="Z27" s="851"/>
      <c r="AA27" s="851"/>
      <c r="AB27" s="851"/>
      <c r="AC27" s="851"/>
      <c r="AD27" s="851"/>
      <c r="AE27" s="851"/>
      <c r="AF27" s="851"/>
      <c r="AG27" s="252"/>
    </row>
    <row r="28" spans="1:33" ht="12" customHeight="1">
      <c r="A28" s="866"/>
      <c r="B28" s="867"/>
      <c r="C28" s="867"/>
      <c r="D28" s="867"/>
      <c r="E28" s="867"/>
      <c r="F28" s="868"/>
      <c r="G28" s="477"/>
      <c r="H28" s="852"/>
      <c r="I28" s="852"/>
      <c r="J28" s="852"/>
      <c r="K28" s="852"/>
      <c r="L28" s="852"/>
      <c r="M28" s="852"/>
      <c r="N28" s="852"/>
      <c r="O28" s="852"/>
      <c r="P28" s="852"/>
      <c r="Q28" s="852"/>
      <c r="R28" s="852"/>
      <c r="S28" s="852"/>
      <c r="T28" s="852"/>
      <c r="U28" s="852"/>
      <c r="V28" s="852"/>
      <c r="W28" s="852"/>
      <c r="X28" s="852"/>
      <c r="Y28" s="852"/>
      <c r="Z28" s="852"/>
      <c r="AA28" s="852"/>
      <c r="AB28" s="852"/>
      <c r="AC28" s="852"/>
      <c r="AD28" s="852"/>
      <c r="AE28" s="852"/>
      <c r="AF28" s="852"/>
      <c r="AG28" s="253"/>
    </row>
    <row r="29" spans="1:33" ht="12" customHeight="1">
      <c r="A29" s="860" t="s">
        <v>198</v>
      </c>
      <c r="B29" s="861"/>
      <c r="C29" s="861"/>
      <c r="D29" s="861"/>
      <c r="E29" s="861"/>
      <c r="F29" s="862"/>
      <c r="G29" s="475"/>
      <c r="H29" s="850">
        <f>IF(A2=4," ",記入用紙!C13)</f>
        <v>0</v>
      </c>
      <c r="I29" s="850"/>
      <c r="J29" s="850"/>
      <c r="K29" s="850"/>
      <c r="L29" s="850"/>
      <c r="M29" s="850"/>
      <c r="N29" s="850"/>
      <c r="O29" s="850"/>
      <c r="P29" s="850"/>
      <c r="Q29" s="850"/>
      <c r="R29" s="850"/>
      <c r="S29" s="850"/>
      <c r="T29" s="850"/>
      <c r="U29" s="850"/>
      <c r="V29" s="850"/>
      <c r="W29" s="850"/>
      <c r="X29" s="850"/>
      <c r="Y29" s="850"/>
      <c r="Z29" s="850"/>
      <c r="AA29" s="850"/>
      <c r="AB29" s="850"/>
      <c r="AC29" s="850"/>
      <c r="AD29" s="850"/>
      <c r="AE29" s="850"/>
      <c r="AF29" s="850"/>
      <c r="AG29" s="476"/>
    </row>
    <row r="30" spans="1:33" ht="12" customHeight="1">
      <c r="A30" s="863"/>
      <c r="B30" s="864"/>
      <c r="C30" s="864"/>
      <c r="D30" s="864"/>
      <c r="E30" s="864"/>
      <c r="F30" s="865"/>
      <c r="G30" s="251"/>
      <c r="H30" s="851"/>
      <c r="I30" s="851"/>
      <c r="J30" s="851"/>
      <c r="K30" s="851"/>
      <c r="L30" s="851"/>
      <c r="M30" s="851"/>
      <c r="N30" s="851"/>
      <c r="O30" s="851"/>
      <c r="P30" s="851"/>
      <c r="Q30" s="851"/>
      <c r="R30" s="851"/>
      <c r="S30" s="851"/>
      <c r="T30" s="851"/>
      <c r="U30" s="851"/>
      <c r="V30" s="851"/>
      <c r="W30" s="851"/>
      <c r="X30" s="851"/>
      <c r="Y30" s="851"/>
      <c r="Z30" s="851"/>
      <c r="AA30" s="851"/>
      <c r="AB30" s="851"/>
      <c r="AC30" s="851"/>
      <c r="AD30" s="851"/>
      <c r="AE30" s="851"/>
      <c r="AF30" s="851"/>
      <c r="AG30" s="252"/>
    </row>
    <row r="31" spans="1:33" ht="12" customHeight="1">
      <c r="A31" s="866"/>
      <c r="B31" s="867"/>
      <c r="C31" s="867"/>
      <c r="D31" s="867"/>
      <c r="E31" s="867"/>
      <c r="F31" s="868"/>
      <c r="G31" s="477"/>
      <c r="H31" s="852"/>
      <c r="I31" s="852"/>
      <c r="J31" s="852"/>
      <c r="K31" s="852"/>
      <c r="L31" s="852"/>
      <c r="M31" s="852"/>
      <c r="N31" s="852"/>
      <c r="O31" s="852"/>
      <c r="P31" s="852"/>
      <c r="Q31" s="852"/>
      <c r="R31" s="852"/>
      <c r="S31" s="852"/>
      <c r="T31" s="852"/>
      <c r="U31" s="852"/>
      <c r="V31" s="852"/>
      <c r="W31" s="852"/>
      <c r="X31" s="852"/>
      <c r="Y31" s="852"/>
      <c r="Z31" s="852"/>
      <c r="AA31" s="852"/>
      <c r="AB31" s="852"/>
      <c r="AC31" s="852"/>
      <c r="AD31" s="852"/>
      <c r="AE31" s="852"/>
      <c r="AF31" s="852"/>
      <c r="AG31" s="253"/>
    </row>
    <row r="32" spans="1:33" ht="12" customHeight="1">
      <c r="A32" s="860" t="s">
        <v>199</v>
      </c>
      <c r="B32" s="861"/>
      <c r="C32" s="861"/>
      <c r="D32" s="861"/>
      <c r="E32" s="861"/>
      <c r="F32" s="862"/>
      <c r="G32" s="901" t="s">
        <v>107</v>
      </c>
      <c r="H32" s="902"/>
      <c r="I32" s="911">
        <f>IF(E1=4," ",IF(記入用紙!C15="",記入用紙!C14,記入用紙!C15))</f>
        <v>0</v>
      </c>
      <c r="J32" s="911"/>
      <c r="K32" s="911"/>
      <c r="L32" s="911"/>
      <c r="M32" s="911"/>
      <c r="N32" s="911"/>
      <c r="O32" s="911"/>
      <c r="P32" s="911"/>
      <c r="Q32" s="911"/>
      <c r="R32" s="911"/>
      <c r="S32" s="911"/>
      <c r="T32" s="911"/>
      <c r="U32" s="911"/>
      <c r="V32" s="911"/>
      <c r="W32" s="911"/>
      <c r="X32" s="911"/>
      <c r="Y32" s="911"/>
      <c r="Z32" s="911"/>
      <c r="AA32" s="911"/>
      <c r="AB32" s="911"/>
      <c r="AC32" s="911"/>
      <c r="AD32" s="911"/>
      <c r="AE32" s="911"/>
      <c r="AF32" s="911"/>
      <c r="AG32" s="476"/>
    </row>
    <row r="33" spans="1:33" ht="12" customHeight="1">
      <c r="A33" s="863"/>
      <c r="B33" s="864"/>
      <c r="C33" s="864"/>
      <c r="D33" s="864"/>
      <c r="E33" s="864"/>
      <c r="F33" s="865"/>
      <c r="G33" s="903"/>
      <c r="H33" s="904"/>
      <c r="I33" s="912"/>
      <c r="J33" s="912"/>
      <c r="K33" s="912"/>
      <c r="L33" s="912"/>
      <c r="M33" s="912"/>
      <c r="N33" s="912"/>
      <c r="O33" s="912"/>
      <c r="P33" s="912"/>
      <c r="Q33" s="912"/>
      <c r="R33" s="912"/>
      <c r="S33" s="912"/>
      <c r="T33" s="912"/>
      <c r="U33" s="912"/>
      <c r="V33" s="912"/>
      <c r="W33" s="912"/>
      <c r="X33" s="912"/>
      <c r="Y33" s="912"/>
      <c r="Z33" s="912"/>
      <c r="AA33" s="912"/>
      <c r="AB33" s="912"/>
      <c r="AC33" s="912"/>
      <c r="AD33" s="912"/>
      <c r="AE33" s="912"/>
      <c r="AF33" s="912"/>
      <c r="AG33" s="252"/>
    </row>
    <row r="34" spans="1:33" ht="12" customHeight="1">
      <c r="A34" s="866"/>
      <c r="B34" s="867"/>
      <c r="C34" s="867"/>
      <c r="D34" s="867"/>
      <c r="E34" s="867"/>
      <c r="F34" s="868"/>
      <c r="G34" s="905"/>
      <c r="H34" s="906"/>
      <c r="I34" s="913"/>
      <c r="J34" s="913"/>
      <c r="K34" s="913"/>
      <c r="L34" s="913"/>
      <c r="M34" s="913"/>
      <c r="N34" s="913"/>
      <c r="O34" s="913"/>
      <c r="P34" s="913"/>
      <c r="Q34" s="913"/>
      <c r="R34" s="913"/>
      <c r="S34" s="913"/>
      <c r="T34" s="913"/>
      <c r="U34" s="913"/>
      <c r="V34" s="913"/>
      <c r="W34" s="913"/>
      <c r="X34" s="913"/>
      <c r="Y34" s="913"/>
      <c r="Z34" s="913"/>
      <c r="AA34" s="913"/>
      <c r="AB34" s="913"/>
      <c r="AC34" s="913"/>
      <c r="AD34" s="913"/>
      <c r="AE34" s="913"/>
      <c r="AF34" s="913"/>
      <c r="AG34" s="253"/>
    </row>
    <row r="35" spans="1:33" ht="12" customHeight="1">
      <c r="A35" s="860" t="s">
        <v>142</v>
      </c>
      <c r="B35" s="861"/>
      <c r="C35" s="861"/>
      <c r="D35" s="861"/>
      <c r="E35" s="861"/>
      <c r="F35" s="862"/>
      <c r="G35" s="475"/>
      <c r="H35" s="907">
        <f>IF(A2=4," ",記入用紙!C10)</f>
        <v>0</v>
      </c>
      <c r="I35" s="907"/>
      <c r="J35" s="907"/>
      <c r="K35" s="850" t="s">
        <v>18</v>
      </c>
      <c r="L35" s="907">
        <f>IF(A2=4," ",記入用紙!E10)</f>
        <v>0</v>
      </c>
      <c r="M35" s="907"/>
      <c r="N35" s="850" t="s">
        <v>19</v>
      </c>
      <c r="O35" s="907">
        <f>IF(A2=4," ",記入用紙!G10)</f>
        <v>0</v>
      </c>
      <c r="P35" s="907"/>
      <c r="Q35" s="850" t="s">
        <v>132</v>
      </c>
      <c r="R35" s="475"/>
      <c r="S35" s="475"/>
      <c r="T35" s="475"/>
      <c r="U35" s="475"/>
      <c r="V35" s="475"/>
      <c r="W35" s="475"/>
      <c r="X35" s="475"/>
      <c r="Y35" s="475"/>
      <c r="Z35" s="475"/>
      <c r="AA35" s="475"/>
      <c r="AB35" s="475"/>
      <c r="AC35" s="475"/>
      <c r="AD35" s="475"/>
      <c r="AE35" s="475"/>
      <c r="AF35" s="475"/>
      <c r="AG35" s="476"/>
    </row>
    <row r="36" spans="1:33" ht="12" customHeight="1">
      <c r="A36" s="863"/>
      <c r="B36" s="864"/>
      <c r="C36" s="864"/>
      <c r="D36" s="864"/>
      <c r="E36" s="864"/>
      <c r="F36" s="865"/>
      <c r="G36" s="251"/>
      <c r="H36" s="908"/>
      <c r="I36" s="908"/>
      <c r="J36" s="908"/>
      <c r="K36" s="851"/>
      <c r="L36" s="908"/>
      <c r="M36" s="908"/>
      <c r="N36" s="851"/>
      <c r="O36" s="908"/>
      <c r="P36" s="908"/>
      <c r="Q36" s="851"/>
      <c r="R36" s="251"/>
      <c r="S36" s="251"/>
      <c r="T36" s="251"/>
      <c r="U36" s="251"/>
      <c r="V36" s="251"/>
      <c r="W36" s="251"/>
      <c r="X36" s="251"/>
      <c r="Y36" s="251"/>
      <c r="Z36" s="251"/>
      <c r="AA36" s="251"/>
      <c r="AB36" s="251"/>
      <c r="AC36" s="251"/>
      <c r="AD36" s="251"/>
      <c r="AE36" s="251"/>
      <c r="AF36" s="251"/>
      <c r="AG36" s="252"/>
    </row>
    <row r="37" spans="1:33" ht="12" customHeight="1">
      <c r="A37" s="866"/>
      <c r="B37" s="867"/>
      <c r="C37" s="867"/>
      <c r="D37" s="867"/>
      <c r="E37" s="867"/>
      <c r="F37" s="868"/>
      <c r="G37" s="477"/>
      <c r="H37" s="909"/>
      <c r="I37" s="909"/>
      <c r="J37" s="909"/>
      <c r="K37" s="852"/>
      <c r="L37" s="909"/>
      <c r="M37" s="909"/>
      <c r="N37" s="852"/>
      <c r="O37" s="909"/>
      <c r="P37" s="909"/>
      <c r="Q37" s="852"/>
      <c r="R37" s="477"/>
      <c r="S37" s="477"/>
      <c r="T37" s="477"/>
      <c r="U37" s="477"/>
      <c r="V37" s="477"/>
      <c r="W37" s="477"/>
      <c r="X37" s="477"/>
      <c r="Y37" s="477"/>
      <c r="Z37" s="477"/>
      <c r="AA37" s="477"/>
      <c r="AB37" s="477"/>
      <c r="AC37" s="477"/>
      <c r="AD37" s="477"/>
      <c r="AE37" s="477"/>
      <c r="AF37" s="477"/>
      <c r="AG37" s="253"/>
    </row>
    <row r="38" spans="1:33" ht="20.100000000000001" customHeight="1">
      <c r="A38" s="228"/>
      <c r="B38" s="835"/>
      <c r="C38" s="835"/>
      <c r="D38" s="835"/>
      <c r="E38" s="835"/>
      <c r="F38" s="835"/>
      <c r="G38" s="835"/>
      <c r="H38" s="835"/>
      <c r="I38" s="835"/>
      <c r="J38" s="835"/>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210"/>
    </row>
    <row r="39" spans="1:33" ht="20.100000000000001" customHeight="1">
      <c r="A39" s="209"/>
      <c r="B39" s="869" t="s">
        <v>200</v>
      </c>
      <c r="C39" s="869"/>
      <c r="D39" s="869"/>
      <c r="E39" s="869"/>
      <c r="F39" s="869"/>
      <c r="G39" s="869"/>
      <c r="H39" s="869"/>
      <c r="I39" s="869"/>
      <c r="J39" s="869"/>
      <c r="K39" s="869"/>
      <c r="L39" s="869"/>
      <c r="M39" s="869"/>
      <c r="N39" s="869"/>
      <c r="O39" s="869"/>
      <c r="P39" s="869"/>
      <c r="Q39" s="869"/>
      <c r="R39" s="869"/>
      <c r="S39" s="869"/>
      <c r="T39" s="869"/>
      <c r="U39" s="869"/>
      <c r="V39" s="869"/>
      <c r="W39" s="869"/>
      <c r="X39" s="869"/>
      <c r="Y39" s="869"/>
      <c r="Z39" s="869"/>
      <c r="AA39" s="869"/>
      <c r="AB39" s="869"/>
      <c r="AC39" s="869"/>
      <c r="AD39" s="869"/>
      <c r="AE39" s="869"/>
      <c r="AF39" s="869"/>
      <c r="AG39" s="210"/>
    </row>
    <row r="40" spans="1:33" ht="20.100000000000001" customHeight="1">
      <c r="A40" s="209"/>
      <c r="B40" s="835"/>
      <c r="C40" s="835"/>
      <c r="D40" s="835"/>
      <c r="E40" s="835"/>
      <c r="F40" s="835"/>
      <c r="G40" s="835"/>
      <c r="H40" s="835"/>
      <c r="I40" s="835"/>
      <c r="J40" s="835"/>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210"/>
    </row>
    <row r="41" spans="1:33" ht="20.100000000000001" customHeight="1">
      <c r="A41" s="209"/>
      <c r="B41" s="225"/>
      <c r="C41" s="225"/>
      <c r="D41" s="869" t="s">
        <v>201</v>
      </c>
      <c r="E41" s="869"/>
      <c r="F41" s="869"/>
      <c r="G41" s="869"/>
      <c r="H41" s="869"/>
      <c r="I41" s="869"/>
      <c r="J41" s="869"/>
      <c r="K41" s="869"/>
      <c r="L41" s="869"/>
      <c r="M41" s="869"/>
      <c r="N41" s="869"/>
      <c r="O41" s="869"/>
      <c r="P41" s="869"/>
      <c r="Q41" s="869"/>
      <c r="R41" s="869"/>
      <c r="S41" s="869"/>
      <c r="T41" s="869"/>
      <c r="U41" s="869"/>
      <c r="V41" s="869"/>
      <c r="W41" s="869"/>
      <c r="X41" s="869"/>
      <c r="Y41" s="869"/>
      <c r="Z41" s="869"/>
      <c r="AA41" s="869"/>
      <c r="AB41" s="869"/>
      <c r="AC41" s="869"/>
      <c r="AD41" s="869"/>
      <c r="AE41" s="869"/>
      <c r="AF41" s="869"/>
      <c r="AG41" s="210"/>
    </row>
    <row r="42" spans="1:33" ht="20.100000000000001" customHeight="1">
      <c r="A42" s="209"/>
      <c r="B42" s="835"/>
      <c r="C42" s="835"/>
      <c r="D42" s="835"/>
      <c r="E42" s="835"/>
      <c r="F42" s="835"/>
      <c r="G42" s="835"/>
      <c r="H42" s="835"/>
      <c r="I42" s="835"/>
      <c r="J42" s="835"/>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210"/>
    </row>
    <row r="43" spans="1:33" ht="20.100000000000001" customHeight="1">
      <c r="A43" s="209"/>
      <c r="B43" s="225"/>
      <c r="C43" s="225"/>
      <c r="D43" s="225"/>
      <c r="E43" s="225"/>
      <c r="F43" s="225"/>
      <c r="G43" s="225"/>
      <c r="H43" s="225"/>
      <c r="I43" s="225"/>
      <c r="J43" s="225"/>
      <c r="K43" s="225"/>
      <c r="L43" s="225"/>
      <c r="M43" s="225"/>
      <c r="N43" s="225"/>
      <c r="O43" s="225"/>
      <c r="P43" s="225"/>
      <c r="Q43" s="225"/>
      <c r="R43" s="225"/>
      <c r="S43" s="225"/>
      <c r="T43" s="225"/>
      <c r="U43" s="835"/>
      <c r="V43" s="835"/>
      <c r="W43" s="835"/>
      <c r="X43" s="835"/>
      <c r="Y43" s="225" t="s">
        <v>18</v>
      </c>
      <c r="Z43" s="835"/>
      <c r="AA43" s="835"/>
      <c r="AB43" s="225" t="s">
        <v>19</v>
      </c>
      <c r="AC43" s="835"/>
      <c r="AD43" s="835"/>
      <c r="AE43" s="225" t="s">
        <v>132</v>
      </c>
      <c r="AF43" s="225"/>
      <c r="AG43" s="210"/>
    </row>
    <row r="44" spans="1:33" ht="20.100000000000001" customHeight="1">
      <c r="A44" s="209"/>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210"/>
    </row>
    <row r="45" spans="1:33" ht="20.100000000000001" customHeight="1">
      <c r="A45" s="209"/>
      <c r="B45" s="835"/>
      <c r="C45" s="835"/>
      <c r="D45" s="835"/>
      <c r="E45" s="835"/>
      <c r="F45" s="835"/>
      <c r="G45" s="835"/>
      <c r="H45" s="835"/>
      <c r="I45" s="835"/>
      <c r="J45" s="835"/>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210"/>
    </row>
    <row r="46" spans="1:33" ht="20.100000000000001" customHeight="1">
      <c r="A46" s="209"/>
      <c r="B46" s="225"/>
      <c r="C46" s="225"/>
      <c r="D46" s="225"/>
      <c r="E46" s="225"/>
      <c r="F46" s="225"/>
      <c r="G46" s="225"/>
      <c r="H46" s="225"/>
      <c r="I46" s="225"/>
      <c r="J46" s="225"/>
      <c r="K46" s="225"/>
      <c r="L46" s="225"/>
      <c r="M46" s="225"/>
      <c r="N46" s="225"/>
      <c r="O46" s="225"/>
      <c r="P46" s="225"/>
      <c r="Q46" s="225"/>
      <c r="R46" s="225"/>
      <c r="S46" s="869" t="s">
        <v>202</v>
      </c>
      <c r="T46" s="869"/>
      <c r="U46" s="869"/>
      <c r="V46" s="869"/>
      <c r="W46" s="869"/>
      <c r="X46" s="869"/>
      <c r="Y46" s="869"/>
      <c r="Z46" s="869"/>
      <c r="AA46" s="869"/>
      <c r="AB46" s="869"/>
      <c r="AC46" s="869"/>
      <c r="AD46" s="869"/>
      <c r="AE46" s="869"/>
      <c r="AF46" s="869"/>
      <c r="AG46" s="210"/>
    </row>
    <row r="47" spans="1:33" ht="20.100000000000001" customHeight="1" thickBot="1">
      <c r="A47" s="229"/>
      <c r="B47" s="870"/>
      <c r="C47" s="870"/>
      <c r="D47" s="870"/>
      <c r="E47" s="870"/>
      <c r="F47" s="870"/>
      <c r="G47" s="870"/>
      <c r="H47" s="870"/>
      <c r="I47" s="870"/>
      <c r="J47" s="870"/>
      <c r="K47" s="870"/>
      <c r="L47" s="870"/>
      <c r="M47" s="870"/>
      <c r="N47" s="870"/>
      <c r="O47" s="870"/>
      <c r="P47" s="870"/>
      <c r="Q47" s="870"/>
      <c r="R47" s="870"/>
      <c r="S47" s="870"/>
      <c r="T47" s="870"/>
      <c r="U47" s="870"/>
      <c r="V47" s="870"/>
      <c r="W47" s="870"/>
      <c r="X47" s="870"/>
      <c r="Y47" s="870"/>
      <c r="Z47" s="870"/>
      <c r="AA47" s="870"/>
      <c r="AB47" s="870"/>
      <c r="AC47" s="870"/>
      <c r="AD47" s="870"/>
      <c r="AE47" s="870"/>
      <c r="AF47" s="870"/>
      <c r="AG47" s="230"/>
    </row>
  </sheetData>
  <mergeCells count="58">
    <mergeCell ref="AE2:AG2"/>
    <mergeCell ref="Y3:AA5"/>
    <mergeCell ref="AB3:AD5"/>
    <mergeCell ref="AE3:AG5"/>
    <mergeCell ref="Y1:AG1"/>
    <mergeCell ref="G4:N5"/>
    <mergeCell ref="A4:F5"/>
    <mergeCell ref="A1:F1"/>
    <mergeCell ref="Y2:AA2"/>
    <mergeCell ref="AB2:AD2"/>
    <mergeCell ref="AI3:AJ4"/>
    <mergeCell ref="V10:Y10"/>
    <mergeCell ref="AA10:AB10"/>
    <mergeCell ref="AD10:AE10"/>
    <mergeCell ref="Q7:Z8"/>
    <mergeCell ref="I7:O8"/>
    <mergeCell ref="B21:AF21"/>
    <mergeCell ref="A22:AG22"/>
    <mergeCell ref="A11:AG11"/>
    <mergeCell ref="B12:U12"/>
    <mergeCell ref="V12:AG12"/>
    <mergeCell ref="X14:AF14"/>
    <mergeCell ref="X15:AF15"/>
    <mergeCell ref="X16:AF16"/>
    <mergeCell ref="B47:AF47"/>
    <mergeCell ref="H7:H8"/>
    <mergeCell ref="P7:P8"/>
    <mergeCell ref="B38:AF38"/>
    <mergeCell ref="B39:AF39"/>
    <mergeCell ref="B40:AF40"/>
    <mergeCell ref="B42:AF42"/>
    <mergeCell ref="A35:F37"/>
    <mergeCell ref="Q35:Q37"/>
    <mergeCell ref="D41:AF41"/>
    <mergeCell ref="A32:F34"/>
    <mergeCell ref="I32:AF34"/>
    <mergeCell ref="X17:AF17"/>
    <mergeCell ref="R18:V18"/>
    <mergeCell ref="X18:AF18"/>
    <mergeCell ref="A20:AG20"/>
    <mergeCell ref="H23:AF25"/>
    <mergeCell ref="H26:AF28"/>
    <mergeCell ref="A23:F25"/>
    <mergeCell ref="A26:F28"/>
    <mergeCell ref="A29:F31"/>
    <mergeCell ref="H29:AF31"/>
    <mergeCell ref="Z43:AA43"/>
    <mergeCell ref="AC43:AD43"/>
    <mergeCell ref="U43:X43"/>
    <mergeCell ref="S46:AF46"/>
    <mergeCell ref="G32:H34"/>
    <mergeCell ref="H35:J37"/>
    <mergeCell ref="K35:K37"/>
    <mergeCell ref="L35:M37"/>
    <mergeCell ref="N35:N37"/>
    <mergeCell ref="O35:P37"/>
    <mergeCell ref="B44:AF44"/>
    <mergeCell ref="B45:AF45"/>
  </mergeCells>
  <phoneticPr fontId="3"/>
  <hyperlinks>
    <hyperlink ref="AI3:AJ4" location="'提出書類一覧（委託）'!A1" display="一覧に戻る" xr:uid="{00000000-0004-0000-0900-000000000000}"/>
  </hyperlinks>
  <pageMargins left="0.78740157480314965" right="0.78740157480314965" top="0.98425196850393704" bottom="0.98425196850393704" header="0.31496062992125984" footer="0.31496062992125984"/>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AN31"/>
  <sheetViews>
    <sheetView view="pageBreakPreview" zoomScale="90" zoomScaleNormal="90" zoomScaleSheetLayoutView="90" workbookViewId="0">
      <selection activeCell="AQ14" sqref="AQ14"/>
    </sheetView>
  </sheetViews>
  <sheetFormatPr defaultColWidth="9" defaultRowHeight="13.5"/>
  <cols>
    <col min="1" max="1" width="0.625" style="132" customWidth="1"/>
    <col min="2" max="36" width="3.75" style="132" customWidth="1"/>
    <col min="37" max="37" width="0.625" style="132" customWidth="1"/>
    <col min="38" max="38" width="2.625" style="132" customWidth="1"/>
    <col min="39" max="16384" width="9" style="132"/>
  </cols>
  <sheetData>
    <row r="1" spans="2:40" ht="17.850000000000001" customHeight="1"/>
    <row r="2" spans="2:40" ht="17.850000000000001" customHeight="1">
      <c r="P2" s="916" t="s">
        <v>79</v>
      </c>
      <c r="Q2" s="916"/>
      <c r="R2" s="916"/>
      <c r="S2" s="916"/>
      <c r="T2" s="916"/>
      <c r="U2" s="916"/>
      <c r="V2" s="916"/>
    </row>
    <row r="3" spans="2:40" ht="17.850000000000001" customHeight="1">
      <c r="P3" s="916"/>
      <c r="Q3" s="916"/>
      <c r="R3" s="916"/>
      <c r="S3" s="916"/>
      <c r="T3" s="916"/>
      <c r="U3" s="916"/>
      <c r="V3" s="916"/>
      <c r="AM3" s="651" t="s">
        <v>1</v>
      </c>
      <c r="AN3" s="651"/>
    </row>
    <row r="4" spans="2:40" ht="17.850000000000001" customHeight="1" thickBot="1">
      <c r="AM4" s="651"/>
      <c r="AN4" s="651"/>
    </row>
    <row r="5" spans="2:40" ht="17.850000000000001" customHeight="1">
      <c r="B5" s="971"/>
      <c r="C5" s="972"/>
      <c r="D5" s="972"/>
      <c r="E5" s="972"/>
      <c r="F5" s="972"/>
      <c r="G5" s="972"/>
      <c r="H5" s="972"/>
      <c r="I5" s="973"/>
      <c r="J5" s="954" t="s">
        <v>203</v>
      </c>
      <c r="K5" s="949"/>
      <c r="L5" s="948" t="s">
        <v>204</v>
      </c>
      <c r="M5" s="949"/>
      <c r="N5" s="948" t="s">
        <v>205</v>
      </c>
      <c r="O5" s="949"/>
      <c r="P5" s="948" t="s">
        <v>206</v>
      </c>
      <c r="Q5" s="949"/>
      <c r="R5" s="948" t="s">
        <v>207</v>
      </c>
      <c r="S5" s="949"/>
      <c r="T5" s="948" t="s">
        <v>208</v>
      </c>
      <c r="U5" s="949"/>
      <c r="V5" s="948" t="s">
        <v>209</v>
      </c>
      <c r="W5" s="949"/>
      <c r="X5" s="948" t="s">
        <v>210</v>
      </c>
      <c r="Y5" s="949"/>
      <c r="Z5" s="948" t="s">
        <v>211</v>
      </c>
      <c r="AA5" s="949"/>
      <c r="AB5" s="948" t="s">
        <v>212</v>
      </c>
      <c r="AC5" s="949"/>
      <c r="AD5" s="948" t="s">
        <v>213</v>
      </c>
      <c r="AE5" s="949"/>
      <c r="AF5" s="948" t="s">
        <v>214</v>
      </c>
      <c r="AG5" s="949"/>
      <c r="AH5" s="931" t="s">
        <v>215</v>
      </c>
      <c r="AI5" s="932"/>
      <c r="AJ5" s="933"/>
    </row>
    <row r="6" spans="2:40" ht="17.850000000000001" customHeight="1">
      <c r="B6" s="974"/>
      <c r="C6" s="975"/>
      <c r="D6" s="975"/>
      <c r="E6" s="975"/>
      <c r="F6" s="975"/>
      <c r="G6" s="975"/>
      <c r="H6" s="975"/>
      <c r="I6" s="976"/>
      <c r="J6" s="955"/>
      <c r="K6" s="951"/>
      <c r="L6" s="950"/>
      <c r="M6" s="951"/>
      <c r="N6" s="950"/>
      <c r="O6" s="951"/>
      <c r="P6" s="950"/>
      <c r="Q6" s="951"/>
      <c r="R6" s="950"/>
      <c r="S6" s="951"/>
      <c r="T6" s="950"/>
      <c r="U6" s="951"/>
      <c r="V6" s="950"/>
      <c r="W6" s="951"/>
      <c r="X6" s="950"/>
      <c r="Y6" s="951"/>
      <c r="Z6" s="950"/>
      <c r="AA6" s="951"/>
      <c r="AB6" s="950"/>
      <c r="AC6" s="951"/>
      <c r="AD6" s="950"/>
      <c r="AE6" s="951"/>
      <c r="AF6" s="950"/>
      <c r="AG6" s="951"/>
      <c r="AH6" s="934"/>
      <c r="AI6" s="745"/>
      <c r="AJ6" s="935"/>
    </row>
    <row r="7" spans="2:40" ht="17.850000000000001" customHeight="1" thickBot="1">
      <c r="B7" s="977"/>
      <c r="C7" s="978"/>
      <c r="D7" s="978"/>
      <c r="E7" s="978"/>
      <c r="F7" s="978"/>
      <c r="G7" s="978"/>
      <c r="H7" s="978"/>
      <c r="I7" s="979"/>
      <c r="J7" s="956"/>
      <c r="K7" s="953"/>
      <c r="L7" s="952"/>
      <c r="M7" s="953"/>
      <c r="N7" s="952"/>
      <c r="O7" s="953"/>
      <c r="P7" s="952"/>
      <c r="Q7" s="953"/>
      <c r="R7" s="952"/>
      <c r="S7" s="953"/>
      <c r="T7" s="952"/>
      <c r="U7" s="953"/>
      <c r="V7" s="952"/>
      <c r="W7" s="953"/>
      <c r="X7" s="952"/>
      <c r="Y7" s="953"/>
      <c r="Z7" s="952"/>
      <c r="AA7" s="953"/>
      <c r="AB7" s="952"/>
      <c r="AC7" s="953"/>
      <c r="AD7" s="952"/>
      <c r="AE7" s="953"/>
      <c r="AF7" s="952"/>
      <c r="AG7" s="953"/>
      <c r="AH7" s="936"/>
      <c r="AI7" s="937"/>
      <c r="AJ7" s="938"/>
    </row>
    <row r="8" spans="2:40" ht="17.850000000000001" customHeight="1">
      <c r="B8" s="980" t="s">
        <v>216</v>
      </c>
      <c r="C8" s="981"/>
      <c r="D8" s="981"/>
      <c r="E8" s="982"/>
      <c r="F8" s="959" t="s">
        <v>217</v>
      </c>
      <c r="G8" s="960"/>
      <c r="H8" s="960"/>
      <c r="I8" s="961"/>
      <c r="J8" s="921"/>
      <c r="K8" s="917"/>
      <c r="L8" s="917"/>
      <c r="M8" s="917"/>
      <c r="N8" s="917"/>
      <c r="O8" s="917"/>
      <c r="P8" s="917"/>
      <c r="Q8" s="917"/>
      <c r="R8" s="917"/>
      <c r="S8" s="917"/>
      <c r="T8" s="917"/>
      <c r="U8" s="917"/>
      <c r="V8" s="917"/>
      <c r="W8" s="917"/>
      <c r="X8" s="917"/>
      <c r="Y8" s="917"/>
      <c r="Z8" s="917"/>
      <c r="AA8" s="917"/>
      <c r="AB8" s="917"/>
      <c r="AC8" s="917"/>
      <c r="AD8" s="917"/>
      <c r="AE8" s="917"/>
      <c r="AF8" s="917"/>
      <c r="AG8" s="917"/>
      <c r="AH8" s="939" t="s">
        <v>218</v>
      </c>
      <c r="AI8" s="940"/>
      <c r="AJ8" s="941"/>
    </row>
    <row r="9" spans="2:40" ht="17.850000000000001" customHeight="1">
      <c r="B9" s="983"/>
      <c r="C9" s="984"/>
      <c r="D9" s="984"/>
      <c r="E9" s="985"/>
      <c r="F9" s="962"/>
      <c r="G9" s="963"/>
      <c r="H9" s="963"/>
      <c r="I9" s="964"/>
      <c r="J9" s="918"/>
      <c r="K9" s="915"/>
      <c r="L9" s="915"/>
      <c r="M9" s="915"/>
      <c r="N9" s="915"/>
      <c r="O9" s="915"/>
      <c r="P9" s="915"/>
      <c r="Q9" s="915"/>
      <c r="R9" s="915"/>
      <c r="S9" s="915"/>
      <c r="T9" s="915"/>
      <c r="U9" s="915"/>
      <c r="V9" s="915"/>
      <c r="W9" s="915"/>
      <c r="X9" s="915"/>
      <c r="Y9" s="915"/>
      <c r="Z9" s="915"/>
      <c r="AA9" s="915"/>
      <c r="AB9" s="915"/>
      <c r="AC9" s="915"/>
      <c r="AD9" s="915"/>
      <c r="AE9" s="915"/>
      <c r="AF9" s="915"/>
      <c r="AG9" s="915"/>
      <c r="AH9" s="942"/>
      <c r="AI9" s="943"/>
      <c r="AJ9" s="944"/>
    </row>
    <row r="10" spans="2:40" ht="17.850000000000001" customHeight="1">
      <c r="B10" s="983"/>
      <c r="C10" s="984"/>
      <c r="D10" s="984"/>
      <c r="E10" s="985"/>
      <c r="F10" s="965" t="s">
        <v>219</v>
      </c>
      <c r="G10" s="966"/>
      <c r="H10" s="966"/>
      <c r="I10" s="967"/>
      <c r="J10" s="957"/>
      <c r="K10" s="919"/>
      <c r="L10" s="919"/>
      <c r="M10" s="919"/>
      <c r="N10" s="919"/>
      <c r="O10" s="919"/>
      <c r="P10" s="919"/>
      <c r="Q10" s="919"/>
      <c r="R10" s="919"/>
      <c r="S10" s="919"/>
      <c r="T10" s="919"/>
      <c r="U10" s="919"/>
      <c r="V10" s="919"/>
      <c r="W10" s="919"/>
      <c r="X10" s="919"/>
      <c r="Y10" s="919"/>
      <c r="Z10" s="919"/>
      <c r="AA10" s="919"/>
      <c r="AB10" s="919"/>
      <c r="AC10" s="919"/>
      <c r="AD10" s="919"/>
      <c r="AE10" s="919"/>
      <c r="AF10" s="919"/>
      <c r="AG10" s="919"/>
      <c r="AH10" s="942"/>
      <c r="AI10" s="943"/>
      <c r="AJ10" s="944"/>
    </row>
    <row r="11" spans="2:40" ht="17.850000000000001" customHeight="1" thickBot="1">
      <c r="B11" s="986"/>
      <c r="C11" s="987"/>
      <c r="D11" s="987"/>
      <c r="E11" s="988"/>
      <c r="F11" s="968"/>
      <c r="G11" s="969"/>
      <c r="H11" s="969"/>
      <c r="I11" s="970"/>
      <c r="J11" s="958"/>
      <c r="K11" s="920"/>
      <c r="L11" s="920"/>
      <c r="M11" s="920"/>
      <c r="N11" s="920"/>
      <c r="O11" s="920"/>
      <c r="P11" s="920"/>
      <c r="Q11" s="920"/>
      <c r="R11" s="920"/>
      <c r="S11" s="920"/>
      <c r="T11" s="920"/>
      <c r="U11" s="920"/>
      <c r="V11" s="920"/>
      <c r="W11" s="920"/>
      <c r="X11" s="920"/>
      <c r="Y11" s="920"/>
      <c r="Z11" s="920"/>
      <c r="AA11" s="920"/>
      <c r="AB11" s="920"/>
      <c r="AC11" s="920"/>
      <c r="AD11" s="920"/>
      <c r="AE11" s="920"/>
      <c r="AF11" s="920"/>
      <c r="AG11" s="920"/>
      <c r="AH11" s="945"/>
      <c r="AI11" s="946"/>
      <c r="AJ11" s="947"/>
    </row>
    <row r="12" spans="2:40" ht="17.850000000000001" customHeight="1">
      <c r="B12" s="980" t="s">
        <v>220</v>
      </c>
      <c r="C12" s="981"/>
      <c r="D12" s="981"/>
      <c r="E12" s="982"/>
      <c r="F12" s="959" t="s">
        <v>217</v>
      </c>
      <c r="G12" s="960"/>
      <c r="H12" s="960"/>
      <c r="I12" s="961"/>
      <c r="J12" s="921"/>
      <c r="K12" s="917"/>
      <c r="L12" s="917"/>
      <c r="M12" s="917"/>
      <c r="N12" s="917"/>
      <c r="O12" s="917"/>
      <c r="P12" s="917"/>
      <c r="Q12" s="917"/>
      <c r="R12" s="917"/>
      <c r="S12" s="917"/>
      <c r="T12" s="917"/>
      <c r="U12" s="917"/>
      <c r="V12" s="917"/>
      <c r="W12" s="917"/>
      <c r="X12" s="917"/>
      <c r="Y12" s="917"/>
      <c r="Z12" s="917"/>
      <c r="AA12" s="917"/>
      <c r="AB12" s="917"/>
      <c r="AC12" s="917"/>
      <c r="AD12" s="917"/>
      <c r="AE12" s="917"/>
      <c r="AF12" s="917"/>
      <c r="AG12" s="917"/>
      <c r="AH12" s="939" t="s">
        <v>218</v>
      </c>
      <c r="AI12" s="940"/>
      <c r="AJ12" s="941"/>
    </row>
    <row r="13" spans="2:40" ht="17.850000000000001" customHeight="1">
      <c r="B13" s="983"/>
      <c r="C13" s="984"/>
      <c r="D13" s="984"/>
      <c r="E13" s="985"/>
      <c r="F13" s="962"/>
      <c r="G13" s="963"/>
      <c r="H13" s="963"/>
      <c r="I13" s="964"/>
      <c r="J13" s="918"/>
      <c r="K13" s="915"/>
      <c r="L13" s="915"/>
      <c r="M13" s="915"/>
      <c r="N13" s="915"/>
      <c r="O13" s="915"/>
      <c r="P13" s="915"/>
      <c r="Q13" s="915"/>
      <c r="R13" s="915"/>
      <c r="S13" s="915"/>
      <c r="T13" s="915"/>
      <c r="U13" s="915"/>
      <c r="V13" s="915"/>
      <c r="W13" s="915"/>
      <c r="X13" s="915"/>
      <c r="Y13" s="915"/>
      <c r="Z13" s="915"/>
      <c r="AA13" s="915"/>
      <c r="AB13" s="915"/>
      <c r="AC13" s="915"/>
      <c r="AD13" s="915"/>
      <c r="AE13" s="915"/>
      <c r="AF13" s="915"/>
      <c r="AG13" s="915"/>
      <c r="AH13" s="942"/>
      <c r="AI13" s="943"/>
      <c r="AJ13" s="944"/>
    </row>
    <row r="14" spans="2:40" ht="17.850000000000001" customHeight="1">
      <c r="B14" s="983"/>
      <c r="C14" s="984"/>
      <c r="D14" s="984"/>
      <c r="E14" s="985"/>
      <c r="F14" s="965" t="s">
        <v>219</v>
      </c>
      <c r="G14" s="966"/>
      <c r="H14" s="966"/>
      <c r="I14" s="967"/>
      <c r="J14" s="957"/>
      <c r="K14" s="919"/>
      <c r="L14" s="919"/>
      <c r="M14" s="919"/>
      <c r="N14" s="919"/>
      <c r="O14" s="919"/>
      <c r="P14" s="919"/>
      <c r="Q14" s="919"/>
      <c r="R14" s="919"/>
      <c r="S14" s="919"/>
      <c r="T14" s="919"/>
      <c r="U14" s="919"/>
      <c r="V14" s="919"/>
      <c r="W14" s="919"/>
      <c r="X14" s="919"/>
      <c r="Y14" s="919"/>
      <c r="Z14" s="919"/>
      <c r="AA14" s="919"/>
      <c r="AB14" s="919"/>
      <c r="AC14" s="919"/>
      <c r="AD14" s="919"/>
      <c r="AE14" s="919"/>
      <c r="AF14" s="919"/>
      <c r="AG14" s="919"/>
      <c r="AH14" s="942"/>
      <c r="AI14" s="943"/>
      <c r="AJ14" s="944"/>
    </row>
    <row r="15" spans="2:40" ht="17.850000000000001" customHeight="1" thickBot="1">
      <c r="B15" s="986"/>
      <c r="C15" s="987"/>
      <c r="D15" s="987"/>
      <c r="E15" s="988"/>
      <c r="F15" s="968"/>
      <c r="G15" s="969"/>
      <c r="H15" s="969"/>
      <c r="I15" s="970"/>
      <c r="J15" s="958"/>
      <c r="K15" s="920"/>
      <c r="L15" s="920"/>
      <c r="M15" s="920"/>
      <c r="N15" s="920"/>
      <c r="O15" s="920"/>
      <c r="P15" s="920"/>
      <c r="Q15" s="920"/>
      <c r="R15" s="920"/>
      <c r="S15" s="920"/>
      <c r="T15" s="920"/>
      <c r="U15" s="920"/>
      <c r="V15" s="920"/>
      <c r="W15" s="920"/>
      <c r="X15" s="920"/>
      <c r="Y15" s="920"/>
      <c r="Z15" s="920"/>
      <c r="AA15" s="920"/>
      <c r="AB15" s="920"/>
      <c r="AC15" s="920"/>
      <c r="AD15" s="920"/>
      <c r="AE15" s="920"/>
      <c r="AF15" s="920"/>
      <c r="AG15" s="920"/>
      <c r="AH15" s="945"/>
      <c r="AI15" s="946"/>
      <c r="AJ15" s="947"/>
    </row>
    <row r="16" spans="2:40" ht="17.850000000000001" customHeight="1">
      <c r="B16" s="980" t="s">
        <v>221</v>
      </c>
      <c r="C16" s="981"/>
      <c r="D16" s="981"/>
      <c r="E16" s="982"/>
      <c r="F16" s="959" t="s">
        <v>217</v>
      </c>
      <c r="G16" s="960"/>
      <c r="H16" s="960"/>
      <c r="I16" s="961"/>
      <c r="J16" s="921"/>
      <c r="K16" s="917"/>
      <c r="L16" s="917"/>
      <c r="M16" s="917"/>
      <c r="N16" s="917"/>
      <c r="O16" s="917"/>
      <c r="P16" s="917"/>
      <c r="Q16" s="917"/>
      <c r="R16" s="917"/>
      <c r="S16" s="917"/>
      <c r="T16" s="917"/>
      <c r="U16" s="917"/>
      <c r="V16" s="917"/>
      <c r="W16" s="917"/>
      <c r="X16" s="917"/>
      <c r="Y16" s="917"/>
      <c r="Z16" s="917"/>
      <c r="AA16" s="917"/>
      <c r="AB16" s="917"/>
      <c r="AC16" s="917"/>
      <c r="AD16" s="917"/>
      <c r="AE16" s="917"/>
      <c r="AF16" s="917"/>
      <c r="AG16" s="917"/>
      <c r="AH16" s="939" t="s">
        <v>218</v>
      </c>
      <c r="AI16" s="940"/>
      <c r="AJ16" s="941"/>
    </row>
    <row r="17" spans="2:36" ht="17.850000000000001" customHeight="1">
      <c r="B17" s="983"/>
      <c r="C17" s="984"/>
      <c r="D17" s="984"/>
      <c r="E17" s="985"/>
      <c r="F17" s="962"/>
      <c r="G17" s="963"/>
      <c r="H17" s="963"/>
      <c r="I17" s="964"/>
      <c r="J17" s="918"/>
      <c r="K17" s="915"/>
      <c r="L17" s="915"/>
      <c r="M17" s="915"/>
      <c r="N17" s="915"/>
      <c r="O17" s="915"/>
      <c r="P17" s="915"/>
      <c r="Q17" s="915"/>
      <c r="R17" s="915"/>
      <c r="S17" s="915"/>
      <c r="T17" s="915"/>
      <c r="U17" s="915"/>
      <c r="V17" s="915"/>
      <c r="W17" s="915"/>
      <c r="X17" s="915"/>
      <c r="Y17" s="915"/>
      <c r="Z17" s="915"/>
      <c r="AA17" s="915"/>
      <c r="AB17" s="915"/>
      <c r="AC17" s="915"/>
      <c r="AD17" s="915"/>
      <c r="AE17" s="915"/>
      <c r="AF17" s="915"/>
      <c r="AG17" s="915"/>
      <c r="AH17" s="942"/>
      <c r="AI17" s="943"/>
      <c r="AJ17" s="944"/>
    </row>
    <row r="18" spans="2:36" ht="17.850000000000001" customHeight="1">
      <c r="B18" s="983"/>
      <c r="C18" s="984"/>
      <c r="D18" s="984"/>
      <c r="E18" s="985"/>
      <c r="F18" s="965" t="s">
        <v>219</v>
      </c>
      <c r="G18" s="966"/>
      <c r="H18" s="966"/>
      <c r="I18" s="967"/>
      <c r="J18" s="957"/>
      <c r="K18" s="919"/>
      <c r="L18" s="919"/>
      <c r="M18" s="919"/>
      <c r="N18" s="919"/>
      <c r="O18" s="919"/>
      <c r="P18" s="919"/>
      <c r="Q18" s="919"/>
      <c r="R18" s="919"/>
      <c r="S18" s="919"/>
      <c r="T18" s="919"/>
      <c r="U18" s="919"/>
      <c r="V18" s="919"/>
      <c r="W18" s="919"/>
      <c r="X18" s="919"/>
      <c r="Y18" s="919"/>
      <c r="Z18" s="919"/>
      <c r="AA18" s="919"/>
      <c r="AB18" s="919"/>
      <c r="AC18" s="919"/>
      <c r="AD18" s="919"/>
      <c r="AE18" s="919"/>
      <c r="AF18" s="919"/>
      <c r="AG18" s="919"/>
      <c r="AH18" s="942"/>
      <c r="AI18" s="943"/>
      <c r="AJ18" s="944"/>
    </row>
    <row r="19" spans="2:36" ht="17.850000000000001" customHeight="1" thickBot="1">
      <c r="B19" s="986"/>
      <c r="C19" s="987"/>
      <c r="D19" s="987"/>
      <c r="E19" s="988"/>
      <c r="F19" s="968"/>
      <c r="G19" s="969"/>
      <c r="H19" s="969"/>
      <c r="I19" s="970"/>
      <c r="J19" s="958"/>
      <c r="K19" s="920"/>
      <c r="L19" s="920"/>
      <c r="M19" s="920"/>
      <c r="N19" s="920"/>
      <c r="O19" s="920"/>
      <c r="P19" s="920"/>
      <c r="Q19" s="920"/>
      <c r="R19" s="920"/>
      <c r="S19" s="920"/>
      <c r="T19" s="920"/>
      <c r="U19" s="920"/>
      <c r="V19" s="920"/>
      <c r="W19" s="920"/>
      <c r="X19" s="920"/>
      <c r="Y19" s="920"/>
      <c r="Z19" s="920"/>
      <c r="AA19" s="920"/>
      <c r="AB19" s="920"/>
      <c r="AC19" s="920"/>
      <c r="AD19" s="920"/>
      <c r="AE19" s="920"/>
      <c r="AF19" s="920"/>
      <c r="AG19" s="920"/>
      <c r="AH19" s="945"/>
      <c r="AI19" s="946"/>
      <c r="AJ19" s="947"/>
    </row>
    <row r="20" spans="2:36" ht="17.850000000000001" customHeight="1">
      <c r="B20" s="980" t="s">
        <v>166</v>
      </c>
      <c r="C20" s="981"/>
      <c r="D20" s="981"/>
      <c r="E20" s="982"/>
      <c r="F20" s="959" t="s">
        <v>217</v>
      </c>
      <c r="G20" s="960"/>
      <c r="H20" s="960"/>
      <c r="I20" s="961"/>
      <c r="J20" s="921"/>
      <c r="K20" s="917"/>
      <c r="L20" s="917"/>
      <c r="M20" s="917"/>
      <c r="N20" s="917"/>
      <c r="O20" s="917"/>
      <c r="P20" s="917"/>
      <c r="Q20" s="917"/>
      <c r="R20" s="917"/>
      <c r="S20" s="917"/>
      <c r="T20" s="917"/>
      <c r="U20" s="917"/>
      <c r="V20" s="917"/>
      <c r="W20" s="917"/>
      <c r="X20" s="917"/>
      <c r="Y20" s="917"/>
      <c r="Z20" s="917"/>
      <c r="AA20" s="917"/>
      <c r="AB20" s="917"/>
      <c r="AC20" s="917"/>
      <c r="AD20" s="917"/>
      <c r="AE20" s="917"/>
      <c r="AF20" s="917"/>
      <c r="AG20" s="917"/>
      <c r="AH20" s="939" t="s">
        <v>218</v>
      </c>
      <c r="AI20" s="940"/>
      <c r="AJ20" s="941"/>
    </row>
    <row r="21" spans="2:36" ht="17.850000000000001" customHeight="1">
      <c r="B21" s="983"/>
      <c r="C21" s="984"/>
      <c r="D21" s="984"/>
      <c r="E21" s="985"/>
      <c r="F21" s="962"/>
      <c r="G21" s="963"/>
      <c r="H21" s="963"/>
      <c r="I21" s="964"/>
      <c r="J21" s="918"/>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42"/>
      <c r="AI21" s="943"/>
      <c r="AJ21" s="944"/>
    </row>
    <row r="22" spans="2:36" ht="17.850000000000001" customHeight="1">
      <c r="B22" s="983"/>
      <c r="C22" s="984"/>
      <c r="D22" s="984"/>
      <c r="E22" s="985"/>
      <c r="F22" s="965" t="s">
        <v>219</v>
      </c>
      <c r="G22" s="966"/>
      <c r="H22" s="966"/>
      <c r="I22" s="967"/>
      <c r="J22" s="957"/>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42"/>
      <c r="AI22" s="943"/>
      <c r="AJ22" s="944"/>
    </row>
    <row r="23" spans="2:36" ht="17.850000000000001" customHeight="1" thickBot="1">
      <c r="B23" s="986"/>
      <c r="C23" s="987"/>
      <c r="D23" s="987"/>
      <c r="E23" s="988"/>
      <c r="F23" s="968"/>
      <c r="G23" s="969"/>
      <c r="H23" s="969"/>
      <c r="I23" s="970"/>
      <c r="J23" s="958"/>
      <c r="K23" s="920"/>
      <c r="L23" s="920"/>
      <c r="M23" s="920"/>
      <c r="N23" s="920"/>
      <c r="O23" s="920"/>
      <c r="P23" s="920"/>
      <c r="Q23" s="920"/>
      <c r="R23" s="920"/>
      <c r="S23" s="920"/>
      <c r="T23" s="920"/>
      <c r="U23" s="920"/>
      <c r="V23" s="920"/>
      <c r="W23" s="920"/>
      <c r="X23" s="920"/>
      <c r="Y23" s="920"/>
      <c r="Z23" s="920"/>
      <c r="AA23" s="920"/>
      <c r="AB23" s="920"/>
      <c r="AC23" s="920"/>
      <c r="AD23" s="920"/>
      <c r="AE23" s="920"/>
      <c r="AF23" s="920"/>
      <c r="AG23" s="920"/>
      <c r="AH23" s="945"/>
      <c r="AI23" s="946"/>
      <c r="AJ23" s="947"/>
    </row>
    <row r="24" spans="2:36" ht="17.850000000000001" customHeight="1">
      <c r="B24" s="980" t="s">
        <v>167</v>
      </c>
      <c r="C24" s="981"/>
      <c r="D24" s="981"/>
      <c r="E24" s="982"/>
      <c r="F24" s="959" t="s">
        <v>217</v>
      </c>
      <c r="G24" s="960"/>
      <c r="H24" s="960"/>
      <c r="I24" s="961"/>
      <c r="J24" s="921"/>
      <c r="K24" s="917"/>
      <c r="L24" s="917"/>
      <c r="M24" s="917"/>
      <c r="N24" s="917"/>
      <c r="O24" s="917"/>
      <c r="P24" s="917"/>
      <c r="Q24" s="917"/>
      <c r="R24" s="917"/>
      <c r="S24" s="917"/>
      <c r="T24" s="917"/>
      <c r="U24" s="917"/>
      <c r="V24" s="917"/>
      <c r="W24" s="917"/>
      <c r="X24" s="917"/>
      <c r="Y24" s="917"/>
      <c r="Z24" s="917"/>
      <c r="AA24" s="917"/>
      <c r="AB24" s="917"/>
      <c r="AC24" s="917"/>
      <c r="AD24" s="917"/>
      <c r="AE24" s="917"/>
      <c r="AF24" s="917"/>
      <c r="AG24" s="917"/>
      <c r="AH24" s="939" t="s">
        <v>218</v>
      </c>
      <c r="AI24" s="940"/>
      <c r="AJ24" s="941"/>
    </row>
    <row r="25" spans="2:36" ht="17.850000000000001" customHeight="1">
      <c r="B25" s="983"/>
      <c r="C25" s="984"/>
      <c r="D25" s="984"/>
      <c r="E25" s="985"/>
      <c r="F25" s="962"/>
      <c r="G25" s="963"/>
      <c r="H25" s="963"/>
      <c r="I25" s="964"/>
      <c r="J25" s="918"/>
      <c r="K25" s="915"/>
      <c r="L25" s="915"/>
      <c r="M25" s="915"/>
      <c r="N25" s="915"/>
      <c r="O25" s="915"/>
      <c r="P25" s="915"/>
      <c r="Q25" s="915"/>
      <c r="R25" s="915"/>
      <c r="S25" s="915"/>
      <c r="T25" s="915"/>
      <c r="U25" s="915"/>
      <c r="V25" s="915"/>
      <c r="W25" s="915"/>
      <c r="X25" s="915"/>
      <c r="Y25" s="915"/>
      <c r="Z25" s="915"/>
      <c r="AA25" s="915"/>
      <c r="AB25" s="915"/>
      <c r="AC25" s="915"/>
      <c r="AD25" s="915"/>
      <c r="AE25" s="915"/>
      <c r="AF25" s="915"/>
      <c r="AG25" s="915"/>
      <c r="AH25" s="942"/>
      <c r="AI25" s="943"/>
      <c r="AJ25" s="944"/>
    </row>
    <row r="26" spans="2:36" ht="17.850000000000001" customHeight="1">
      <c r="B26" s="983"/>
      <c r="C26" s="984"/>
      <c r="D26" s="984"/>
      <c r="E26" s="985"/>
      <c r="F26" s="965" t="s">
        <v>219</v>
      </c>
      <c r="G26" s="966"/>
      <c r="H26" s="966"/>
      <c r="I26" s="967"/>
      <c r="J26" s="957"/>
      <c r="K26" s="919"/>
      <c r="L26" s="919"/>
      <c r="M26" s="919"/>
      <c r="N26" s="919"/>
      <c r="O26" s="919"/>
      <c r="P26" s="919"/>
      <c r="Q26" s="919"/>
      <c r="R26" s="919"/>
      <c r="S26" s="919"/>
      <c r="T26" s="919"/>
      <c r="U26" s="919"/>
      <c r="V26" s="919"/>
      <c r="W26" s="919"/>
      <c r="X26" s="919"/>
      <c r="Y26" s="919"/>
      <c r="Z26" s="919"/>
      <c r="AA26" s="919"/>
      <c r="AB26" s="919"/>
      <c r="AC26" s="919"/>
      <c r="AD26" s="919"/>
      <c r="AE26" s="919"/>
      <c r="AF26" s="919"/>
      <c r="AG26" s="919"/>
      <c r="AH26" s="942"/>
      <c r="AI26" s="943"/>
      <c r="AJ26" s="944"/>
    </row>
    <row r="27" spans="2:36" ht="17.850000000000001" customHeight="1" thickBot="1">
      <c r="B27" s="986"/>
      <c r="C27" s="987"/>
      <c r="D27" s="987"/>
      <c r="E27" s="988"/>
      <c r="F27" s="968"/>
      <c r="G27" s="969"/>
      <c r="H27" s="969"/>
      <c r="I27" s="970"/>
      <c r="J27" s="958"/>
      <c r="K27" s="920"/>
      <c r="L27" s="920"/>
      <c r="M27" s="920"/>
      <c r="N27" s="920"/>
      <c r="O27" s="920"/>
      <c r="P27" s="920"/>
      <c r="Q27" s="920"/>
      <c r="R27" s="920"/>
      <c r="S27" s="920"/>
      <c r="T27" s="920"/>
      <c r="U27" s="920"/>
      <c r="V27" s="920"/>
      <c r="W27" s="920"/>
      <c r="X27" s="920"/>
      <c r="Y27" s="920"/>
      <c r="Z27" s="920"/>
      <c r="AA27" s="920"/>
      <c r="AB27" s="920"/>
      <c r="AC27" s="920"/>
      <c r="AD27" s="920"/>
      <c r="AE27" s="920"/>
      <c r="AF27" s="920"/>
      <c r="AG27" s="920"/>
      <c r="AH27" s="945"/>
      <c r="AI27" s="946"/>
      <c r="AJ27" s="947"/>
    </row>
    <row r="28" spans="2:36" ht="17.850000000000001" customHeight="1">
      <c r="B28" s="922" t="s">
        <v>553</v>
      </c>
      <c r="C28" s="923"/>
      <c r="D28" s="923"/>
      <c r="E28" s="923"/>
      <c r="F28" s="923"/>
      <c r="G28" s="923"/>
      <c r="H28" s="923"/>
      <c r="I28" s="923"/>
      <c r="J28" s="923"/>
      <c r="K28" s="923"/>
      <c r="L28" s="923"/>
      <c r="M28" s="923"/>
      <c r="N28" s="923"/>
      <c r="O28" s="923"/>
      <c r="P28" s="923"/>
      <c r="Q28" s="923"/>
      <c r="R28" s="923"/>
      <c r="S28" s="923"/>
      <c r="T28" s="923"/>
      <c r="U28" s="923"/>
      <c r="V28" s="923"/>
      <c r="W28" s="923"/>
      <c r="X28" s="923"/>
      <c r="Y28" s="923"/>
      <c r="Z28" s="923"/>
      <c r="AA28" s="923"/>
      <c r="AB28" s="923"/>
      <c r="AC28" s="923"/>
      <c r="AD28" s="923"/>
      <c r="AE28" s="923"/>
      <c r="AF28" s="923"/>
      <c r="AG28" s="923"/>
      <c r="AH28" s="923"/>
      <c r="AI28" s="923"/>
      <c r="AJ28" s="924"/>
    </row>
    <row r="29" spans="2:36" ht="17.850000000000001" customHeight="1">
      <c r="B29" s="925"/>
      <c r="C29" s="926"/>
      <c r="D29" s="926"/>
      <c r="E29" s="926"/>
      <c r="F29" s="926"/>
      <c r="G29" s="926"/>
      <c r="H29" s="926"/>
      <c r="I29" s="926"/>
      <c r="J29" s="926"/>
      <c r="K29" s="926"/>
      <c r="L29" s="926"/>
      <c r="M29" s="926"/>
      <c r="N29" s="926"/>
      <c r="O29" s="926"/>
      <c r="P29" s="926"/>
      <c r="Q29" s="926"/>
      <c r="R29" s="926"/>
      <c r="S29" s="926"/>
      <c r="T29" s="926"/>
      <c r="U29" s="926"/>
      <c r="V29" s="926"/>
      <c r="W29" s="926"/>
      <c r="X29" s="926"/>
      <c r="Y29" s="926"/>
      <c r="Z29" s="926"/>
      <c r="AA29" s="926"/>
      <c r="AB29" s="926"/>
      <c r="AC29" s="926"/>
      <c r="AD29" s="926"/>
      <c r="AE29" s="926"/>
      <c r="AF29" s="926"/>
      <c r="AG29" s="926"/>
      <c r="AH29" s="926"/>
      <c r="AI29" s="926"/>
      <c r="AJ29" s="927"/>
    </row>
    <row r="30" spans="2:36" ht="17.850000000000001" customHeight="1" thickBot="1">
      <c r="B30" s="928"/>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30"/>
    </row>
    <row r="31" spans="2:36" ht="3.95" customHeight="1"/>
  </sheetData>
  <mergeCells count="217">
    <mergeCell ref="B5:I7"/>
    <mergeCell ref="B8:E11"/>
    <mergeCell ref="B12:E15"/>
    <mergeCell ref="B24:E27"/>
    <mergeCell ref="B20:E23"/>
    <mergeCell ref="B16:E19"/>
    <mergeCell ref="F8:I9"/>
    <mergeCell ref="F10:I11"/>
    <mergeCell ref="F12:I13"/>
    <mergeCell ref="F14:I15"/>
    <mergeCell ref="AB18:AC19"/>
    <mergeCell ref="J18:K19"/>
    <mergeCell ref="J26:K27"/>
    <mergeCell ref="J10:K11"/>
    <mergeCell ref="J22:K23"/>
    <mergeCell ref="J14:K15"/>
    <mergeCell ref="F16:I17"/>
    <mergeCell ref="F18:I19"/>
    <mergeCell ref="F20:I21"/>
    <mergeCell ref="F22:I23"/>
    <mergeCell ref="F24:I25"/>
    <mergeCell ref="F26:I27"/>
    <mergeCell ref="J12:K12"/>
    <mergeCell ref="J13:K13"/>
    <mergeCell ref="J17:K17"/>
    <mergeCell ref="J20:K20"/>
    <mergeCell ref="L17:M17"/>
    <mergeCell ref="N17:O17"/>
    <mergeCell ref="P17:Q17"/>
    <mergeCell ref="R17:S17"/>
    <mergeCell ref="T17:U17"/>
    <mergeCell ref="V17:W17"/>
    <mergeCell ref="X17:Y17"/>
    <mergeCell ref="Z17:AA17"/>
    <mergeCell ref="AB17:AC17"/>
    <mergeCell ref="AB14:AC15"/>
    <mergeCell ref="AD14:AE15"/>
    <mergeCell ref="AF14:AG15"/>
    <mergeCell ref="L14:M15"/>
    <mergeCell ref="N14:O15"/>
    <mergeCell ref="P14:Q15"/>
    <mergeCell ref="R14:S15"/>
    <mergeCell ref="T14:U15"/>
    <mergeCell ref="V14:W15"/>
    <mergeCell ref="X14:Y15"/>
    <mergeCell ref="AD17:AE17"/>
    <mergeCell ref="AF17:AG17"/>
    <mergeCell ref="J5:K7"/>
    <mergeCell ref="AF5:AG7"/>
    <mergeCell ref="AD5:AE7"/>
    <mergeCell ref="AB5:AC7"/>
    <mergeCell ref="Z5:AA7"/>
    <mergeCell ref="X5:Y7"/>
    <mergeCell ref="L26:M27"/>
    <mergeCell ref="N26:O27"/>
    <mergeCell ref="P26:Q27"/>
    <mergeCell ref="R26:S27"/>
    <mergeCell ref="T26:U27"/>
    <mergeCell ref="V26:W27"/>
    <mergeCell ref="X26:Y27"/>
    <mergeCell ref="AD22:AE23"/>
    <mergeCell ref="AF22:AG23"/>
    <mergeCell ref="L22:M23"/>
    <mergeCell ref="N22:O23"/>
    <mergeCell ref="P22:Q23"/>
    <mergeCell ref="R22:S23"/>
    <mergeCell ref="T22:U23"/>
    <mergeCell ref="V22:W23"/>
    <mergeCell ref="X22:Y23"/>
    <mergeCell ref="Z22:AA23"/>
    <mergeCell ref="AB22:AC23"/>
    <mergeCell ref="B28:AJ30"/>
    <mergeCell ref="J8:K8"/>
    <mergeCell ref="J9:K9"/>
    <mergeCell ref="L8:M8"/>
    <mergeCell ref="N8:O8"/>
    <mergeCell ref="P8:Q8"/>
    <mergeCell ref="R8:S8"/>
    <mergeCell ref="T8:U8"/>
    <mergeCell ref="AH5:AJ7"/>
    <mergeCell ref="AH8:AJ11"/>
    <mergeCell ref="AH24:AJ27"/>
    <mergeCell ref="AH20:AJ23"/>
    <mergeCell ref="AH16:AJ19"/>
    <mergeCell ref="AH12:AJ15"/>
    <mergeCell ref="V5:W7"/>
    <mergeCell ref="T5:U7"/>
    <mergeCell ref="R5:S7"/>
    <mergeCell ref="P5:Q7"/>
    <mergeCell ref="N5:O7"/>
    <mergeCell ref="L5:M7"/>
    <mergeCell ref="Z26:AA27"/>
    <mergeCell ref="AB26:AC27"/>
    <mergeCell ref="AD26:AE27"/>
    <mergeCell ref="AF26:AG27"/>
    <mergeCell ref="AD8:AE8"/>
    <mergeCell ref="AF8:AG8"/>
    <mergeCell ref="L9:M9"/>
    <mergeCell ref="N9:O9"/>
    <mergeCell ref="P9:Q9"/>
    <mergeCell ref="R9:S9"/>
    <mergeCell ref="T9:U9"/>
    <mergeCell ref="V9:W9"/>
    <mergeCell ref="X9:Y9"/>
    <mergeCell ref="Z9:AA9"/>
    <mergeCell ref="V8:W8"/>
    <mergeCell ref="X8:Y8"/>
    <mergeCell ref="Z8:AA8"/>
    <mergeCell ref="AB8:AC8"/>
    <mergeCell ref="AB9:AC9"/>
    <mergeCell ref="AD9:AE9"/>
    <mergeCell ref="AF9:AG9"/>
    <mergeCell ref="L12:M12"/>
    <mergeCell ref="N12:O12"/>
    <mergeCell ref="P12:Q12"/>
    <mergeCell ref="R12:S12"/>
    <mergeCell ref="T12:U12"/>
    <mergeCell ref="V12:W12"/>
    <mergeCell ref="AD10:AE11"/>
    <mergeCell ref="AF10:AG11"/>
    <mergeCell ref="L10:M11"/>
    <mergeCell ref="N10:O11"/>
    <mergeCell ref="P10:Q11"/>
    <mergeCell ref="R10:S11"/>
    <mergeCell ref="T10:U11"/>
    <mergeCell ref="V10:W11"/>
    <mergeCell ref="X10:Y11"/>
    <mergeCell ref="Z10:AA11"/>
    <mergeCell ref="AB10:AC11"/>
    <mergeCell ref="X12:Y12"/>
    <mergeCell ref="Z12:AA12"/>
    <mergeCell ref="AB12:AC12"/>
    <mergeCell ref="AD12:AE12"/>
    <mergeCell ref="AF12:AG12"/>
    <mergeCell ref="L13:M13"/>
    <mergeCell ref="N13:O13"/>
    <mergeCell ref="P13:Q13"/>
    <mergeCell ref="R13:S13"/>
    <mergeCell ref="AF13:AG13"/>
    <mergeCell ref="J16:K16"/>
    <mergeCell ref="L16:M16"/>
    <mergeCell ref="N16:O16"/>
    <mergeCell ref="P16:Q16"/>
    <mergeCell ref="R16:S16"/>
    <mergeCell ref="T16:U16"/>
    <mergeCell ref="V16:W16"/>
    <mergeCell ref="X16:Y16"/>
    <mergeCell ref="Z16:AA16"/>
    <mergeCell ref="T13:U13"/>
    <mergeCell ref="V13:W13"/>
    <mergeCell ref="X13:Y13"/>
    <mergeCell ref="Z13:AA13"/>
    <mergeCell ref="AB13:AC13"/>
    <mergeCell ref="AD13:AE13"/>
    <mergeCell ref="AB16:AC16"/>
    <mergeCell ref="AD16:AE16"/>
    <mergeCell ref="AF16:AG16"/>
    <mergeCell ref="Z14:AA15"/>
    <mergeCell ref="N20:O20"/>
    <mergeCell ref="P20:Q20"/>
    <mergeCell ref="R20:S20"/>
    <mergeCell ref="T20:U20"/>
    <mergeCell ref="V20:W20"/>
    <mergeCell ref="X20:Y20"/>
    <mergeCell ref="Z20:AA20"/>
    <mergeCell ref="V18:W19"/>
    <mergeCell ref="X18:Y19"/>
    <mergeCell ref="Z18:AA19"/>
    <mergeCell ref="T18:U19"/>
    <mergeCell ref="AD18:AE19"/>
    <mergeCell ref="AF18:AG19"/>
    <mergeCell ref="L18:M19"/>
    <mergeCell ref="N18:O19"/>
    <mergeCell ref="P18:Q19"/>
    <mergeCell ref="R18:S19"/>
    <mergeCell ref="AD21:AE21"/>
    <mergeCell ref="AF21:AG21"/>
    <mergeCell ref="J24:K24"/>
    <mergeCell ref="L24:M24"/>
    <mergeCell ref="N24:O24"/>
    <mergeCell ref="P24:Q24"/>
    <mergeCell ref="R24:S24"/>
    <mergeCell ref="AB20:AC20"/>
    <mergeCell ref="AD20:AE20"/>
    <mergeCell ref="AF20:AG20"/>
    <mergeCell ref="J21:K21"/>
    <mergeCell ref="L21:M21"/>
    <mergeCell ref="N21:O21"/>
    <mergeCell ref="P21:Q21"/>
    <mergeCell ref="R21:S21"/>
    <mergeCell ref="T21:U21"/>
    <mergeCell ref="V21:W21"/>
    <mergeCell ref="L20:M20"/>
    <mergeCell ref="AB25:AC25"/>
    <mergeCell ref="AD25:AE25"/>
    <mergeCell ref="AF25:AG25"/>
    <mergeCell ref="P2:V3"/>
    <mergeCell ref="AM3:AN4"/>
    <mergeCell ref="AF24:AG24"/>
    <mergeCell ref="J25:K25"/>
    <mergeCell ref="L25:M25"/>
    <mergeCell ref="N25:O25"/>
    <mergeCell ref="P25:Q25"/>
    <mergeCell ref="R25:S25"/>
    <mergeCell ref="T25:U25"/>
    <mergeCell ref="V25:W25"/>
    <mergeCell ref="X25:Y25"/>
    <mergeCell ref="Z25:AA25"/>
    <mergeCell ref="T24:U24"/>
    <mergeCell ref="V24:W24"/>
    <mergeCell ref="X24:Y24"/>
    <mergeCell ref="Z24:AA24"/>
    <mergeCell ref="AB24:AC24"/>
    <mergeCell ref="AD24:AE24"/>
    <mergeCell ref="X21:Y21"/>
    <mergeCell ref="Z21:AA21"/>
    <mergeCell ref="AB21:AC21"/>
  </mergeCells>
  <phoneticPr fontId="3"/>
  <hyperlinks>
    <hyperlink ref="AM3:AN4" location="'提出書類一覧（委託）'!A1" display="一覧に戻る" xr:uid="{00000000-0004-0000-0A00-000000000000}"/>
  </hyperlinks>
  <pageMargins left="0.7" right="0.7" top="0.75" bottom="0.75" header="0.3" footer="0.3"/>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L35"/>
  <sheetViews>
    <sheetView view="pageBreakPreview" zoomScaleNormal="100" zoomScaleSheetLayoutView="100" workbookViewId="0"/>
  </sheetViews>
  <sheetFormatPr defaultColWidth="9" defaultRowHeight="13.5"/>
  <cols>
    <col min="1" max="1" width="0.625" style="132" customWidth="1"/>
    <col min="2" max="3" width="12.375" style="132" customWidth="1"/>
    <col min="4" max="8" width="12.625" style="132" customWidth="1"/>
    <col min="9" max="9" width="0.625" style="132" customWidth="1"/>
    <col min="10" max="10" width="2.625" style="132" customWidth="1"/>
    <col min="11" max="16384" width="9" style="132"/>
  </cols>
  <sheetData>
    <row r="1" spans="2:12" ht="22.5" customHeight="1"/>
    <row r="2" spans="2:12" ht="22.5" customHeight="1">
      <c r="B2" s="1006" t="s">
        <v>222</v>
      </c>
      <c r="C2" s="1006"/>
      <c r="D2" s="1006"/>
      <c r="E2" s="1006"/>
      <c r="F2" s="1006"/>
      <c r="G2" s="1006"/>
      <c r="H2" s="1006"/>
      <c r="K2" s="651" t="s">
        <v>1</v>
      </c>
      <c r="L2" s="651"/>
    </row>
    <row r="3" spans="2:12" ht="22.5" customHeight="1">
      <c r="B3" s="1001" t="s">
        <v>223</v>
      </c>
      <c r="C3" s="1002"/>
      <c r="D3" s="1003" t="s">
        <v>224</v>
      </c>
      <c r="E3" s="1004"/>
      <c r="F3" s="1004"/>
      <c r="G3" s="1004"/>
      <c r="H3" s="1005"/>
      <c r="K3" s="13"/>
      <c r="L3" s="13"/>
    </row>
    <row r="4" spans="2:12" ht="22.5" customHeight="1">
      <c r="B4" s="989" t="s">
        <v>225</v>
      </c>
      <c r="C4" s="990"/>
      <c r="D4" s="994"/>
      <c r="E4" s="706"/>
      <c r="F4" s="706"/>
      <c r="G4" s="706"/>
      <c r="H4" s="995"/>
    </row>
    <row r="5" spans="2:12" ht="22.5" customHeight="1">
      <c r="B5" s="689"/>
      <c r="C5" s="991"/>
      <c r="D5" s="996"/>
      <c r="E5" s="707"/>
      <c r="F5" s="707"/>
      <c r="G5" s="707"/>
      <c r="H5" s="997"/>
    </row>
    <row r="6" spans="2:12" ht="22.5" customHeight="1">
      <c r="B6" s="689"/>
      <c r="C6" s="991"/>
      <c r="D6" s="996"/>
      <c r="E6" s="707"/>
      <c r="F6" s="707"/>
      <c r="G6" s="707"/>
      <c r="H6" s="997"/>
    </row>
    <row r="7" spans="2:12" ht="22.5" customHeight="1">
      <c r="B7" s="992"/>
      <c r="C7" s="993"/>
      <c r="D7" s="998"/>
      <c r="E7" s="999"/>
      <c r="F7" s="999"/>
      <c r="G7" s="999"/>
      <c r="H7" s="1000"/>
    </row>
    <row r="8" spans="2:12" ht="22.5" customHeight="1">
      <c r="B8" s="989" t="s">
        <v>226</v>
      </c>
      <c r="C8" s="990"/>
      <c r="D8" s="994"/>
      <c r="E8" s="706"/>
      <c r="F8" s="706"/>
      <c r="G8" s="706"/>
      <c r="H8" s="995"/>
    </row>
    <row r="9" spans="2:12" ht="22.5" customHeight="1">
      <c r="B9" s="689"/>
      <c r="C9" s="991"/>
      <c r="D9" s="996"/>
      <c r="E9" s="707"/>
      <c r="F9" s="707"/>
      <c r="G9" s="707"/>
      <c r="H9" s="997"/>
    </row>
    <row r="10" spans="2:12" ht="22.5" customHeight="1">
      <c r="B10" s="689"/>
      <c r="C10" s="991"/>
      <c r="D10" s="996"/>
      <c r="E10" s="707"/>
      <c r="F10" s="707"/>
      <c r="G10" s="707"/>
      <c r="H10" s="997"/>
    </row>
    <row r="11" spans="2:12" ht="22.5" customHeight="1">
      <c r="B11" s="992"/>
      <c r="C11" s="993"/>
      <c r="D11" s="998"/>
      <c r="E11" s="999"/>
      <c r="F11" s="999"/>
      <c r="G11" s="999"/>
      <c r="H11" s="1000"/>
    </row>
    <row r="12" spans="2:12" ht="22.5" customHeight="1">
      <c r="B12" s="989" t="s">
        <v>227</v>
      </c>
      <c r="C12" s="990"/>
      <c r="D12" s="994"/>
      <c r="E12" s="706"/>
      <c r="F12" s="706"/>
      <c r="G12" s="706"/>
      <c r="H12" s="995"/>
    </row>
    <row r="13" spans="2:12" ht="22.5" customHeight="1">
      <c r="B13" s="689"/>
      <c r="C13" s="991"/>
      <c r="D13" s="996"/>
      <c r="E13" s="707"/>
      <c r="F13" s="707"/>
      <c r="G13" s="707"/>
      <c r="H13" s="997"/>
    </row>
    <row r="14" spans="2:12" ht="22.5" customHeight="1">
      <c r="B14" s="689"/>
      <c r="C14" s="991"/>
      <c r="D14" s="996"/>
      <c r="E14" s="707"/>
      <c r="F14" s="707"/>
      <c r="G14" s="707"/>
      <c r="H14" s="997"/>
    </row>
    <row r="15" spans="2:12" ht="22.5" customHeight="1">
      <c r="B15" s="992"/>
      <c r="C15" s="993"/>
      <c r="D15" s="998"/>
      <c r="E15" s="999"/>
      <c r="F15" s="999"/>
      <c r="G15" s="999"/>
      <c r="H15" s="1000"/>
    </row>
    <row r="16" spans="2:12" ht="22.5" customHeight="1">
      <c r="B16" s="989" t="s">
        <v>228</v>
      </c>
      <c r="C16" s="990"/>
      <c r="D16" s="994"/>
      <c r="E16" s="706"/>
      <c r="F16" s="706"/>
      <c r="G16" s="706"/>
      <c r="H16" s="995"/>
    </row>
    <row r="17" spans="2:8" ht="22.5" customHeight="1">
      <c r="B17" s="689"/>
      <c r="C17" s="991"/>
      <c r="D17" s="996"/>
      <c r="E17" s="707"/>
      <c r="F17" s="707"/>
      <c r="G17" s="707"/>
      <c r="H17" s="997"/>
    </row>
    <row r="18" spans="2:8" ht="22.5" customHeight="1">
      <c r="B18" s="689"/>
      <c r="C18" s="991"/>
      <c r="D18" s="996"/>
      <c r="E18" s="707"/>
      <c r="F18" s="707"/>
      <c r="G18" s="707"/>
      <c r="H18" s="997"/>
    </row>
    <row r="19" spans="2:8" ht="22.5" customHeight="1">
      <c r="B19" s="992"/>
      <c r="C19" s="993"/>
      <c r="D19" s="998"/>
      <c r="E19" s="999"/>
      <c r="F19" s="999"/>
      <c r="G19" s="999"/>
      <c r="H19" s="1000"/>
    </row>
    <row r="20" spans="2:8" ht="22.5" customHeight="1">
      <c r="B20" s="989" t="s">
        <v>229</v>
      </c>
      <c r="C20" s="990"/>
      <c r="D20" s="994"/>
      <c r="E20" s="706"/>
      <c r="F20" s="706"/>
      <c r="G20" s="706"/>
      <c r="H20" s="995"/>
    </row>
    <row r="21" spans="2:8" ht="22.5" customHeight="1">
      <c r="B21" s="689"/>
      <c r="C21" s="991"/>
      <c r="D21" s="996"/>
      <c r="E21" s="707"/>
      <c r="F21" s="707"/>
      <c r="G21" s="707"/>
      <c r="H21" s="997"/>
    </row>
    <row r="22" spans="2:8" ht="22.5" customHeight="1">
      <c r="B22" s="689"/>
      <c r="C22" s="991"/>
      <c r="D22" s="996"/>
      <c r="E22" s="707"/>
      <c r="F22" s="707"/>
      <c r="G22" s="707"/>
      <c r="H22" s="997"/>
    </row>
    <row r="23" spans="2:8" ht="22.5" customHeight="1">
      <c r="B23" s="992"/>
      <c r="C23" s="993"/>
      <c r="D23" s="998"/>
      <c r="E23" s="999"/>
      <c r="F23" s="999"/>
      <c r="G23" s="999"/>
      <c r="H23" s="1000"/>
    </row>
    <row r="24" spans="2:8" ht="22.5" customHeight="1">
      <c r="B24" s="989" t="s">
        <v>230</v>
      </c>
      <c r="C24" s="990"/>
      <c r="D24" s="994"/>
      <c r="E24" s="706"/>
      <c r="F24" s="706"/>
      <c r="G24" s="706"/>
      <c r="H24" s="995"/>
    </row>
    <row r="25" spans="2:8" ht="22.5" customHeight="1">
      <c r="B25" s="689"/>
      <c r="C25" s="991"/>
      <c r="D25" s="996"/>
      <c r="E25" s="707"/>
      <c r="F25" s="707"/>
      <c r="G25" s="707"/>
      <c r="H25" s="997"/>
    </row>
    <row r="26" spans="2:8" ht="22.5" customHeight="1">
      <c r="B26" s="689"/>
      <c r="C26" s="991"/>
      <c r="D26" s="996"/>
      <c r="E26" s="707"/>
      <c r="F26" s="707"/>
      <c r="G26" s="707"/>
      <c r="H26" s="997"/>
    </row>
    <row r="27" spans="2:8" ht="22.5" customHeight="1">
      <c r="B27" s="992"/>
      <c r="C27" s="993"/>
      <c r="D27" s="998"/>
      <c r="E27" s="999"/>
      <c r="F27" s="999"/>
      <c r="G27" s="999"/>
      <c r="H27" s="1000"/>
    </row>
    <row r="28" spans="2:8" ht="22.5" customHeight="1">
      <c r="B28" s="989" t="s">
        <v>231</v>
      </c>
      <c r="C28" s="990"/>
      <c r="D28" s="994"/>
      <c r="E28" s="706"/>
      <c r="F28" s="706"/>
      <c r="G28" s="706"/>
      <c r="H28" s="995"/>
    </row>
    <row r="29" spans="2:8" ht="22.5" customHeight="1">
      <c r="B29" s="689"/>
      <c r="C29" s="991"/>
      <c r="D29" s="996"/>
      <c r="E29" s="707"/>
      <c r="F29" s="707"/>
      <c r="G29" s="707"/>
      <c r="H29" s="997"/>
    </row>
    <row r="30" spans="2:8" ht="22.5" customHeight="1">
      <c r="B30" s="689"/>
      <c r="C30" s="991"/>
      <c r="D30" s="996"/>
      <c r="E30" s="707"/>
      <c r="F30" s="707"/>
      <c r="G30" s="707"/>
      <c r="H30" s="997"/>
    </row>
    <row r="31" spans="2:8" ht="22.5" customHeight="1">
      <c r="B31" s="992"/>
      <c r="C31" s="993"/>
      <c r="D31" s="998"/>
      <c r="E31" s="999"/>
      <c r="F31" s="999"/>
      <c r="G31" s="999"/>
      <c r="H31" s="1000"/>
    </row>
    <row r="32" spans="2:8" ht="22.5" customHeight="1">
      <c r="B32" s="989" t="s">
        <v>232</v>
      </c>
      <c r="C32" s="990"/>
      <c r="D32" s="994"/>
      <c r="E32" s="706"/>
      <c r="F32" s="706"/>
      <c r="G32" s="706"/>
      <c r="H32" s="995"/>
    </row>
    <row r="33" spans="2:8" ht="22.5" customHeight="1">
      <c r="B33" s="689"/>
      <c r="C33" s="991"/>
      <c r="D33" s="996"/>
      <c r="E33" s="707"/>
      <c r="F33" s="707"/>
      <c r="G33" s="707"/>
      <c r="H33" s="997"/>
    </row>
    <row r="34" spans="2:8" ht="22.5" customHeight="1">
      <c r="B34" s="689"/>
      <c r="C34" s="991"/>
      <c r="D34" s="996"/>
      <c r="E34" s="707"/>
      <c r="F34" s="707"/>
      <c r="G34" s="707"/>
      <c r="H34" s="997"/>
    </row>
    <row r="35" spans="2:8" ht="22.5" customHeight="1">
      <c r="B35" s="992"/>
      <c r="C35" s="993"/>
      <c r="D35" s="998"/>
      <c r="E35" s="999"/>
      <c r="F35" s="999"/>
      <c r="G35" s="999"/>
      <c r="H35" s="1000"/>
    </row>
  </sheetData>
  <mergeCells count="20">
    <mergeCell ref="B32:C35"/>
    <mergeCell ref="D32:H35"/>
    <mergeCell ref="B28:C31"/>
    <mergeCell ref="D28:H31"/>
    <mergeCell ref="B2:H2"/>
    <mergeCell ref="K2:L2"/>
    <mergeCell ref="B20:C23"/>
    <mergeCell ref="D20:H23"/>
    <mergeCell ref="B24:C27"/>
    <mergeCell ref="D24:H27"/>
    <mergeCell ref="B8:C11"/>
    <mergeCell ref="D8:H11"/>
    <mergeCell ref="B12:C15"/>
    <mergeCell ref="D12:H15"/>
    <mergeCell ref="B16:C19"/>
    <mergeCell ref="D16:H19"/>
    <mergeCell ref="B3:C3"/>
    <mergeCell ref="D3:H3"/>
    <mergeCell ref="B4:C7"/>
    <mergeCell ref="D4:H7"/>
  </mergeCells>
  <phoneticPr fontId="3"/>
  <hyperlinks>
    <hyperlink ref="K2:L2" location="'提出書類一覧（委託）'!A1" display="一覧に戻る" xr:uid="{00000000-0004-0000-0B00-000000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35"/>
  <sheetViews>
    <sheetView view="pageBreakPreview" zoomScaleNormal="100" zoomScaleSheetLayoutView="100" workbookViewId="0"/>
  </sheetViews>
  <sheetFormatPr defaultColWidth="9" defaultRowHeight="13.5"/>
  <cols>
    <col min="1" max="1" width="0.625" style="132" customWidth="1"/>
    <col min="2" max="3" width="12.375" style="132" customWidth="1"/>
    <col min="4" max="8" width="12.625" style="132" customWidth="1"/>
    <col min="9" max="9" width="0.625" style="132" customWidth="1"/>
    <col min="10" max="10" width="2.625" style="132" customWidth="1"/>
    <col min="11" max="16384" width="9" style="132"/>
  </cols>
  <sheetData>
    <row r="1" spans="2:12" ht="22.5" customHeight="1"/>
    <row r="2" spans="2:12" ht="22.5" customHeight="1">
      <c r="B2" s="1006" t="s">
        <v>233</v>
      </c>
      <c r="C2" s="1006"/>
      <c r="D2" s="1006"/>
      <c r="E2" s="1006"/>
      <c r="F2" s="1006"/>
      <c r="G2" s="1006"/>
      <c r="H2" s="1006"/>
      <c r="K2" s="651" t="s">
        <v>1</v>
      </c>
      <c r="L2" s="651"/>
    </row>
    <row r="3" spans="2:12" ht="22.5" customHeight="1">
      <c r="B3" s="1001" t="s">
        <v>223</v>
      </c>
      <c r="C3" s="1002"/>
      <c r="D3" s="1003" t="s">
        <v>224</v>
      </c>
      <c r="E3" s="1004"/>
      <c r="F3" s="1004"/>
      <c r="G3" s="1004"/>
      <c r="H3" s="1005"/>
      <c r="K3" s="13"/>
      <c r="L3" s="13"/>
    </row>
    <row r="4" spans="2:12" ht="22.5" customHeight="1">
      <c r="B4" s="989" t="s">
        <v>225</v>
      </c>
      <c r="C4" s="990"/>
      <c r="D4" s="994"/>
      <c r="E4" s="706"/>
      <c r="F4" s="706"/>
      <c r="G4" s="706"/>
      <c r="H4" s="995"/>
    </row>
    <row r="5" spans="2:12" ht="22.5" customHeight="1">
      <c r="B5" s="689"/>
      <c r="C5" s="991"/>
      <c r="D5" s="996"/>
      <c r="E5" s="707"/>
      <c r="F5" s="707"/>
      <c r="G5" s="707"/>
      <c r="H5" s="997"/>
    </row>
    <row r="6" spans="2:12" ht="22.5" customHeight="1">
      <c r="B6" s="689"/>
      <c r="C6" s="991"/>
      <c r="D6" s="996"/>
      <c r="E6" s="707"/>
      <c r="F6" s="707"/>
      <c r="G6" s="707"/>
      <c r="H6" s="997"/>
    </row>
    <row r="7" spans="2:12" ht="22.5" customHeight="1">
      <c r="B7" s="992"/>
      <c r="C7" s="993"/>
      <c r="D7" s="998"/>
      <c r="E7" s="999"/>
      <c r="F7" s="999"/>
      <c r="G7" s="999"/>
      <c r="H7" s="1000"/>
    </row>
    <row r="8" spans="2:12" ht="22.5" customHeight="1">
      <c r="B8" s="989" t="s">
        <v>226</v>
      </c>
      <c r="C8" s="990"/>
      <c r="D8" s="994"/>
      <c r="E8" s="706"/>
      <c r="F8" s="706"/>
      <c r="G8" s="706"/>
      <c r="H8" s="995"/>
    </row>
    <row r="9" spans="2:12" ht="22.5" customHeight="1">
      <c r="B9" s="689"/>
      <c r="C9" s="991"/>
      <c r="D9" s="996"/>
      <c r="E9" s="707"/>
      <c r="F9" s="707"/>
      <c r="G9" s="707"/>
      <c r="H9" s="997"/>
    </row>
    <row r="10" spans="2:12" ht="22.5" customHeight="1">
      <c r="B10" s="689"/>
      <c r="C10" s="991"/>
      <c r="D10" s="996"/>
      <c r="E10" s="707"/>
      <c r="F10" s="707"/>
      <c r="G10" s="707"/>
      <c r="H10" s="997"/>
    </row>
    <row r="11" spans="2:12" ht="22.5" customHeight="1">
      <c r="B11" s="992"/>
      <c r="C11" s="993"/>
      <c r="D11" s="998"/>
      <c r="E11" s="999"/>
      <c r="F11" s="999"/>
      <c r="G11" s="999"/>
      <c r="H11" s="1000"/>
    </row>
    <row r="12" spans="2:12" ht="22.5" customHeight="1">
      <c r="B12" s="989" t="s">
        <v>227</v>
      </c>
      <c r="C12" s="990"/>
      <c r="D12" s="994"/>
      <c r="E12" s="706"/>
      <c r="F12" s="706"/>
      <c r="G12" s="706"/>
      <c r="H12" s="995"/>
    </row>
    <row r="13" spans="2:12" ht="22.5" customHeight="1">
      <c r="B13" s="689"/>
      <c r="C13" s="991"/>
      <c r="D13" s="996"/>
      <c r="E13" s="707"/>
      <c r="F13" s="707"/>
      <c r="G13" s="707"/>
      <c r="H13" s="997"/>
    </row>
    <row r="14" spans="2:12" ht="22.5" customHeight="1">
      <c r="B14" s="689"/>
      <c r="C14" s="991"/>
      <c r="D14" s="996"/>
      <c r="E14" s="707"/>
      <c r="F14" s="707"/>
      <c r="G14" s="707"/>
      <c r="H14" s="997"/>
    </row>
    <row r="15" spans="2:12" ht="22.5" customHeight="1">
      <c r="B15" s="992"/>
      <c r="C15" s="993"/>
      <c r="D15" s="998"/>
      <c r="E15" s="999"/>
      <c r="F15" s="999"/>
      <c r="G15" s="999"/>
      <c r="H15" s="1000"/>
    </row>
    <row r="16" spans="2:12" ht="22.5" customHeight="1">
      <c r="B16" s="989" t="s">
        <v>228</v>
      </c>
      <c r="C16" s="990"/>
      <c r="D16" s="994"/>
      <c r="E16" s="706"/>
      <c r="F16" s="706"/>
      <c r="G16" s="706"/>
      <c r="H16" s="995"/>
    </row>
    <row r="17" spans="2:8" ht="22.5" customHeight="1">
      <c r="B17" s="689"/>
      <c r="C17" s="991"/>
      <c r="D17" s="996"/>
      <c r="E17" s="707"/>
      <c r="F17" s="707"/>
      <c r="G17" s="707"/>
      <c r="H17" s="997"/>
    </row>
    <row r="18" spans="2:8" ht="22.5" customHeight="1">
      <c r="B18" s="689"/>
      <c r="C18" s="991"/>
      <c r="D18" s="996"/>
      <c r="E18" s="707"/>
      <c r="F18" s="707"/>
      <c r="G18" s="707"/>
      <c r="H18" s="997"/>
    </row>
    <row r="19" spans="2:8" ht="22.5" customHeight="1">
      <c r="B19" s="992"/>
      <c r="C19" s="993"/>
      <c r="D19" s="998"/>
      <c r="E19" s="999"/>
      <c r="F19" s="999"/>
      <c r="G19" s="999"/>
      <c r="H19" s="1000"/>
    </row>
    <row r="20" spans="2:8" ht="22.5" customHeight="1">
      <c r="B20" s="989" t="s">
        <v>229</v>
      </c>
      <c r="C20" s="990"/>
      <c r="D20" s="994"/>
      <c r="E20" s="706"/>
      <c r="F20" s="706"/>
      <c r="G20" s="706"/>
      <c r="H20" s="995"/>
    </row>
    <row r="21" spans="2:8" ht="22.5" customHeight="1">
      <c r="B21" s="689"/>
      <c r="C21" s="991"/>
      <c r="D21" s="996"/>
      <c r="E21" s="707"/>
      <c r="F21" s="707"/>
      <c r="G21" s="707"/>
      <c r="H21" s="997"/>
    </row>
    <row r="22" spans="2:8" ht="22.5" customHeight="1">
      <c r="B22" s="689"/>
      <c r="C22" s="991"/>
      <c r="D22" s="996"/>
      <c r="E22" s="707"/>
      <c r="F22" s="707"/>
      <c r="G22" s="707"/>
      <c r="H22" s="997"/>
    </row>
    <row r="23" spans="2:8" ht="22.5" customHeight="1">
      <c r="B23" s="992"/>
      <c r="C23" s="993"/>
      <c r="D23" s="998"/>
      <c r="E23" s="999"/>
      <c r="F23" s="999"/>
      <c r="G23" s="999"/>
      <c r="H23" s="1000"/>
    </row>
    <row r="24" spans="2:8" ht="22.5" customHeight="1">
      <c r="B24" s="989" t="s">
        <v>230</v>
      </c>
      <c r="C24" s="990"/>
      <c r="D24" s="994"/>
      <c r="E24" s="706"/>
      <c r="F24" s="706"/>
      <c r="G24" s="706"/>
      <c r="H24" s="995"/>
    </row>
    <row r="25" spans="2:8" ht="22.5" customHeight="1">
      <c r="B25" s="689"/>
      <c r="C25" s="991"/>
      <c r="D25" s="996"/>
      <c r="E25" s="707"/>
      <c r="F25" s="707"/>
      <c r="G25" s="707"/>
      <c r="H25" s="997"/>
    </row>
    <row r="26" spans="2:8" ht="22.5" customHeight="1">
      <c r="B26" s="689"/>
      <c r="C26" s="991"/>
      <c r="D26" s="996"/>
      <c r="E26" s="707"/>
      <c r="F26" s="707"/>
      <c r="G26" s="707"/>
      <c r="H26" s="997"/>
    </row>
    <row r="27" spans="2:8" ht="22.5" customHeight="1">
      <c r="B27" s="992"/>
      <c r="C27" s="993"/>
      <c r="D27" s="998"/>
      <c r="E27" s="999"/>
      <c r="F27" s="999"/>
      <c r="G27" s="999"/>
      <c r="H27" s="1000"/>
    </row>
    <row r="28" spans="2:8" ht="22.5" customHeight="1">
      <c r="B28" s="989" t="s">
        <v>231</v>
      </c>
      <c r="C28" s="990"/>
      <c r="D28" s="994"/>
      <c r="E28" s="706"/>
      <c r="F28" s="706"/>
      <c r="G28" s="706"/>
      <c r="H28" s="995"/>
    </row>
    <row r="29" spans="2:8" ht="22.5" customHeight="1">
      <c r="B29" s="689"/>
      <c r="C29" s="991"/>
      <c r="D29" s="996"/>
      <c r="E29" s="707"/>
      <c r="F29" s="707"/>
      <c r="G29" s="707"/>
      <c r="H29" s="997"/>
    </row>
    <row r="30" spans="2:8" ht="22.5" customHeight="1">
      <c r="B30" s="689"/>
      <c r="C30" s="991"/>
      <c r="D30" s="996"/>
      <c r="E30" s="707"/>
      <c r="F30" s="707"/>
      <c r="G30" s="707"/>
      <c r="H30" s="997"/>
    </row>
    <row r="31" spans="2:8" ht="22.5" customHeight="1">
      <c r="B31" s="992"/>
      <c r="C31" s="993"/>
      <c r="D31" s="998"/>
      <c r="E31" s="999"/>
      <c r="F31" s="999"/>
      <c r="G31" s="999"/>
      <c r="H31" s="1000"/>
    </row>
    <row r="32" spans="2:8" ht="22.5" customHeight="1">
      <c r="B32" s="989" t="s">
        <v>232</v>
      </c>
      <c r="C32" s="990"/>
      <c r="D32" s="994"/>
      <c r="E32" s="706"/>
      <c r="F32" s="706"/>
      <c r="G32" s="706"/>
      <c r="H32" s="995"/>
    </row>
    <row r="33" spans="2:8" ht="22.5" customHeight="1">
      <c r="B33" s="689"/>
      <c r="C33" s="991"/>
      <c r="D33" s="996"/>
      <c r="E33" s="707"/>
      <c r="F33" s="707"/>
      <c r="G33" s="707"/>
      <c r="H33" s="997"/>
    </row>
    <row r="34" spans="2:8" ht="22.5" customHeight="1">
      <c r="B34" s="689"/>
      <c r="C34" s="991"/>
      <c r="D34" s="996"/>
      <c r="E34" s="707"/>
      <c r="F34" s="707"/>
      <c r="G34" s="707"/>
      <c r="H34" s="997"/>
    </row>
    <row r="35" spans="2:8" ht="22.5" customHeight="1">
      <c r="B35" s="992"/>
      <c r="C35" s="993"/>
      <c r="D35" s="998"/>
      <c r="E35" s="999"/>
      <c r="F35" s="999"/>
      <c r="G35" s="999"/>
      <c r="H35" s="1000"/>
    </row>
  </sheetData>
  <mergeCells count="20">
    <mergeCell ref="B2:H2"/>
    <mergeCell ref="K2:L2"/>
    <mergeCell ref="B3:C3"/>
    <mergeCell ref="D3:H3"/>
    <mergeCell ref="B4:C7"/>
    <mergeCell ref="D4:H7"/>
    <mergeCell ref="B8:C11"/>
    <mergeCell ref="D8:H11"/>
    <mergeCell ref="B12:C15"/>
    <mergeCell ref="D12:H15"/>
    <mergeCell ref="B16:C19"/>
    <mergeCell ref="D16:H19"/>
    <mergeCell ref="B32:C35"/>
    <mergeCell ref="D32:H35"/>
    <mergeCell ref="B20:C23"/>
    <mergeCell ref="D20:H23"/>
    <mergeCell ref="B24:C27"/>
    <mergeCell ref="D24:H27"/>
    <mergeCell ref="B28:C31"/>
    <mergeCell ref="D28:H31"/>
  </mergeCells>
  <phoneticPr fontId="3"/>
  <hyperlinks>
    <hyperlink ref="K2:L2" location="'提出書類一覧（委託）'!A1" display="一覧に戻る" xr:uid="{00000000-0004-0000-0C00-000000000000}"/>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C27"/>
  <sheetViews>
    <sheetView view="pageBreakPreview" zoomScale="90" zoomScaleNormal="90" zoomScaleSheetLayoutView="90" workbookViewId="0">
      <selection activeCell="O13" sqref="O13:Z19"/>
    </sheetView>
  </sheetViews>
  <sheetFormatPr defaultColWidth="9" defaultRowHeight="13.5"/>
  <cols>
    <col min="1" max="1" width="6.625" style="132" customWidth="1"/>
    <col min="2" max="13" width="5" style="132" customWidth="1"/>
    <col min="14" max="14" width="6.625" style="132" customWidth="1"/>
    <col min="15" max="26" width="5" style="132" customWidth="1"/>
    <col min="27" max="27" width="2.625" style="132" customWidth="1"/>
    <col min="28" max="16384" width="9" style="132"/>
  </cols>
  <sheetData>
    <row r="1" spans="1:29" ht="20.100000000000001" customHeight="1"/>
    <row r="2" spans="1:29" ht="20.100000000000001" customHeight="1">
      <c r="A2" s="258">
        <f>記入用紙!$C$19</f>
        <v>3</v>
      </c>
      <c r="P2" s="257"/>
      <c r="Q2" s="257"/>
      <c r="R2" s="257"/>
      <c r="S2" s="257"/>
      <c r="T2" s="257"/>
      <c r="U2" s="257"/>
    </row>
    <row r="3" spans="1:29" ht="20.100000000000001" customHeight="1">
      <c r="A3" s="1013" t="s">
        <v>83</v>
      </c>
      <c r="B3" s="1013"/>
      <c r="C3" s="1013"/>
      <c r="D3" s="1013"/>
      <c r="E3" s="1013"/>
      <c r="F3" s="1013"/>
      <c r="G3" s="1013"/>
      <c r="H3" s="1013"/>
      <c r="I3" s="1013"/>
      <c r="J3" s="1013"/>
      <c r="K3" s="1013"/>
      <c r="L3" s="1013"/>
      <c r="M3" s="1013"/>
      <c r="N3" s="1013"/>
      <c r="O3" s="1013"/>
      <c r="P3" s="1013"/>
      <c r="Q3" s="1013"/>
      <c r="R3" s="1013"/>
      <c r="S3" s="1013"/>
      <c r="T3" s="1013"/>
      <c r="U3" s="1013"/>
      <c r="V3" s="1013"/>
      <c r="W3" s="1013"/>
      <c r="X3" s="1013"/>
      <c r="Y3" s="1013"/>
      <c r="Z3" s="1013"/>
      <c r="AB3" s="1012" t="s">
        <v>1</v>
      </c>
      <c r="AC3" s="1012"/>
    </row>
    <row r="4" spans="1:29" ht="20.100000000000001" customHeight="1">
      <c r="AB4" s="1012"/>
      <c r="AC4" s="1012"/>
    </row>
    <row r="5" spans="1:29" ht="20.100000000000001" customHeight="1">
      <c r="A5" s="1014" t="s">
        <v>195</v>
      </c>
      <c r="B5" s="1014"/>
      <c r="C5" s="1014"/>
      <c r="D5" s="1015">
        <f>IF(A2=4," ",記入用紙!C3)</f>
        <v>0</v>
      </c>
      <c r="E5" s="1015"/>
      <c r="F5" s="1015"/>
      <c r="G5" s="1015"/>
      <c r="H5" s="1015"/>
      <c r="I5" s="1015"/>
      <c r="J5" s="1015"/>
      <c r="K5" s="1015"/>
      <c r="L5" s="1015"/>
      <c r="M5" s="1015"/>
      <c r="N5" s="1016" t="s">
        <v>234</v>
      </c>
      <c r="O5" s="1016"/>
      <c r="P5" s="1016"/>
      <c r="Q5" s="1009" t="s">
        <v>235</v>
      </c>
      <c r="R5" s="1010"/>
      <c r="S5" s="1010"/>
      <c r="T5" s="1010"/>
      <c r="U5" s="1010"/>
      <c r="V5" s="1010"/>
      <c r="W5" s="1010"/>
      <c r="X5" s="1010"/>
      <c r="Y5" s="1010"/>
      <c r="Z5" s="1011"/>
    </row>
    <row r="6" spans="1:29" ht="20.100000000000001" customHeight="1">
      <c r="A6" s="484"/>
      <c r="B6" s="1015"/>
      <c r="C6" s="1015"/>
      <c r="D6" s="1015"/>
      <c r="E6" s="1015"/>
      <c r="F6" s="1015"/>
      <c r="G6" s="1015"/>
      <c r="H6" s="1015"/>
      <c r="I6" s="1015"/>
      <c r="J6" s="1015"/>
      <c r="K6" s="1015"/>
      <c r="L6" s="1015"/>
      <c r="M6" s="1015"/>
      <c r="N6" s="484"/>
      <c r="O6" s="1015"/>
      <c r="P6" s="1015"/>
      <c r="Q6" s="1015"/>
      <c r="R6" s="1015"/>
      <c r="S6" s="1015"/>
      <c r="T6" s="1015"/>
      <c r="U6" s="1015"/>
      <c r="V6" s="1015"/>
      <c r="W6" s="1015"/>
      <c r="X6" s="1015"/>
      <c r="Y6" s="1015"/>
      <c r="Z6" s="1015"/>
    </row>
    <row r="7" spans="1:29" ht="20.100000000000001" customHeight="1">
      <c r="A7" s="259"/>
      <c r="B7" s="1015"/>
      <c r="C7" s="1015"/>
      <c r="D7" s="1015"/>
      <c r="E7" s="1015"/>
      <c r="F7" s="1015"/>
      <c r="G7" s="1015"/>
      <c r="H7" s="1015"/>
      <c r="I7" s="1015"/>
      <c r="J7" s="1015"/>
      <c r="K7" s="1015"/>
      <c r="L7" s="1015"/>
      <c r="M7" s="1015"/>
      <c r="N7" s="259"/>
      <c r="O7" s="1015"/>
      <c r="P7" s="1015"/>
      <c r="Q7" s="1015"/>
      <c r="R7" s="1015"/>
      <c r="S7" s="1015"/>
      <c r="T7" s="1015"/>
      <c r="U7" s="1015"/>
      <c r="V7" s="1015"/>
      <c r="W7" s="1015"/>
      <c r="X7" s="1015"/>
      <c r="Y7" s="1015"/>
      <c r="Z7" s="1015"/>
    </row>
    <row r="8" spans="1:29" ht="20.100000000000001" customHeight="1">
      <c r="A8" s="259" t="s">
        <v>19</v>
      </c>
      <c r="B8" s="1015"/>
      <c r="C8" s="1015"/>
      <c r="D8" s="1015"/>
      <c r="E8" s="1015"/>
      <c r="F8" s="1015"/>
      <c r="G8" s="1015"/>
      <c r="H8" s="1015"/>
      <c r="I8" s="1015"/>
      <c r="J8" s="1015"/>
      <c r="K8" s="1015"/>
      <c r="L8" s="1015"/>
      <c r="M8" s="1015"/>
      <c r="N8" s="259" t="s">
        <v>19</v>
      </c>
      <c r="O8" s="1015"/>
      <c r="P8" s="1015"/>
      <c r="Q8" s="1015"/>
      <c r="R8" s="1015"/>
      <c r="S8" s="1015"/>
      <c r="T8" s="1015"/>
      <c r="U8" s="1015"/>
      <c r="V8" s="1015"/>
      <c r="W8" s="1015"/>
      <c r="X8" s="1015"/>
      <c r="Y8" s="1015"/>
      <c r="Z8" s="1015"/>
    </row>
    <row r="9" spans="1:29" ht="20.100000000000001" customHeight="1">
      <c r="A9" s="259"/>
      <c r="B9" s="1015"/>
      <c r="C9" s="1015"/>
      <c r="D9" s="1015"/>
      <c r="E9" s="1015"/>
      <c r="F9" s="1015"/>
      <c r="G9" s="1015"/>
      <c r="H9" s="1015"/>
      <c r="I9" s="1015"/>
      <c r="J9" s="1015"/>
      <c r="K9" s="1015"/>
      <c r="L9" s="1015"/>
      <c r="M9" s="1015"/>
      <c r="N9" s="259"/>
      <c r="O9" s="1015"/>
      <c r="P9" s="1015"/>
      <c r="Q9" s="1015"/>
      <c r="R9" s="1015"/>
      <c r="S9" s="1015"/>
      <c r="T9" s="1015"/>
      <c r="U9" s="1015"/>
      <c r="V9" s="1015"/>
      <c r="W9" s="1015"/>
      <c r="X9" s="1015"/>
      <c r="Y9" s="1015"/>
      <c r="Z9" s="1015"/>
    </row>
    <row r="10" spans="1:29" ht="20.100000000000001" customHeight="1">
      <c r="A10" s="259" t="s">
        <v>132</v>
      </c>
      <c r="B10" s="1015"/>
      <c r="C10" s="1015"/>
      <c r="D10" s="1015"/>
      <c r="E10" s="1015"/>
      <c r="F10" s="1015"/>
      <c r="G10" s="1015"/>
      <c r="H10" s="1015"/>
      <c r="I10" s="1015"/>
      <c r="J10" s="1015"/>
      <c r="K10" s="1015"/>
      <c r="L10" s="1015"/>
      <c r="M10" s="1015"/>
      <c r="N10" s="259" t="s">
        <v>132</v>
      </c>
      <c r="O10" s="1015"/>
      <c r="P10" s="1015"/>
      <c r="Q10" s="1015"/>
      <c r="R10" s="1015"/>
      <c r="S10" s="1015"/>
      <c r="T10" s="1015"/>
      <c r="U10" s="1015"/>
      <c r="V10" s="1015"/>
      <c r="W10" s="1015"/>
      <c r="X10" s="1015"/>
      <c r="Y10" s="1015"/>
      <c r="Z10" s="1015"/>
    </row>
    <row r="11" spans="1:29" ht="20.100000000000001" customHeight="1">
      <c r="A11" s="1007" t="s">
        <v>236</v>
      </c>
      <c r="B11" s="1015"/>
      <c r="C11" s="1015"/>
      <c r="D11" s="1015"/>
      <c r="E11" s="1015"/>
      <c r="F11" s="1015"/>
      <c r="G11" s="1015"/>
      <c r="H11" s="1015"/>
      <c r="I11" s="1015"/>
      <c r="J11" s="1015"/>
      <c r="K11" s="1015"/>
      <c r="L11" s="1015"/>
      <c r="M11" s="1015"/>
      <c r="N11" s="1007" t="s">
        <v>236</v>
      </c>
      <c r="O11" s="1015"/>
      <c r="P11" s="1015"/>
      <c r="Q11" s="1015"/>
      <c r="R11" s="1015"/>
      <c r="S11" s="1015"/>
      <c r="T11" s="1015"/>
      <c r="U11" s="1015"/>
      <c r="V11" s="1015"/>
      <c r="W11" s="1015"/>
      <c r="X11" s="1015"/>
      <c r="Y11" s="1015"/>
      <c r="Z11" s="1015"/>
    </row>
    <row r="12" spans="1:29" ht="20.100000000000001" customHeight="1">
      <c r="A12" s="1008"/>
      <c r="B12" s="1015"/>
      <c r="C12" s="1015"/>
      <c r="D12" s="1015"/>
      <c r="E12" s="1015"/>
      <c r="F12" s="1015"/>
      <c r="G12" s="1015"/>
      <c r="H12" s="1015"/>
      <c r="I12" s="1015"/>
      <c r="J12" s="1015"/>
      <c r="K12" s="1015"/>
      <c r="L12" s="1015"/>
      <c r="M12" s="1015"/>
      <c r="N12" s="1008"/>
      <c r="O12" s="1015"/>
      <c r="P12" s="1015"/>
      <c r="Q12" s="1015"/>
      <c r="R12" s="1015"/>
      <c r="S12" s="1015"/>
      <c r="T12" s="1015"/>
      <c r="U12" s="1015"/>
      <c r="V12" s="1015"/>
      <c r="W12" s="1015"/>
      <c r="X12" s="1015"/>
      <c r="Y12" s="1015"/>
      <c r="Z12" s="1015"/>
    </row>
    <row r="13" spans="1:29" ht="20.100000000000001" customHeight="1">
      <c r="A13" s="484"/>
      <c r="B13" s="1015"/>
      <c r="C13" s="1015"/>
      <c r="D13" s="1015"/>
      <c r="E13" s="1015"/>
      <c r="F13" s="1015"/>
      <c r="G13" s="1015"/>
      <c r="H13" s="1015"/>
      <c r="I13" s="1015"/>
      <c r="J13" s="1015"/>
      <c r="K13" s="1015"/>
      <c r="L13" s="1015"/>
      <c r="M13" s="1015"/>
      <c r="N13" s="484"/>
      <c r="O13" s="1015"/>
      <c r="P13" s="1015"/>
      <c r="Q13" s="1015"/>
      <c r="R13" s="1015"/>
      <c r="S13" s="1015"/>
      <c r="T13" s="1015"/>
      <c r="U13" s="1015"/>
      <c r="V13" s="1015"/>
      <c r="W13" s="1015"/>
      <c r="X13" s="1015"/>
      <c r="Y13" s="1015"/>
      <c r="Z13" s="1015"/>
    </row>
    <row r="14" spans="1:29" ht="20.100000000000001" customHeight="1">
      <c r="A14" s="259"/>
      <c r="B14" s="1015"/>
      <c r="C14" s="1015"/>
      <c r="D14" s="1015"/>
      <c r="E14" s="1015"/>
      <c r="F14" s="1015"/>
      <c r="G14" s="1015"/>
      <c r="H14" s="1015"/>
      <c r="I14" s="1015"/>
      <c r="J14" s="1015"/>
      <c r="K14" s="1015"/>
      <c r="L14" s="1015"/>
      <c r="M14" s="1015"/>
      <c r="N14" s="259"/>
      <c r="O14" s="1015"/>
      <c r="P14" s="1015"/>
      <c r="Q14" s="1015"/>
      <c r="R14" s="1015"/>
      <c r="S14" s="1015"/>
      <c r="T14" s="1015"/>
      <c r="U14" s="1015"/>
      <c r="V14" s="1015"/>
      <c r="W14" s="1015"/>
      <c r="X14" s="1015"/>
      <c r="Y14" s="1015"/>
      <c r="Z14" s="1015"/>
    </row>
    <row r="15" spans="1:29" ht="20.100000000000001" customHeight="1">
      <c r="A15" s="259" t="s">
        <v>19</v>
      </c>
      <c r="B15" s="1015"/>
      <c r="C15" s="1015"/>
      <c r="D15" s="1015"/>
      <c r="E15" s="1015"/>
      <c r="F15" s="1015"/>
      <c r="G15" s="1015"/>
      <c r="H15" s="1015"/>
      <c r="I15" s="1015"/>
      <c r="J15" s="1015"/>
      <c r="K15" s="1015"/>
      <c r="L15" s="1015"/>
      <c r="M15" s="1015"/>
      <c r="N15" s="259" t="s">
        <v>19</v>
      </c>
      <c r="O15" s="1015"/>
      <c r="P15" s="1015"/>
      <c r="Q15" s="1015"/>
      <c r="R15" s="1015"/>
      <c r="S15" s="1015"/>
      <c r="T15" s="1015"/>
      <c r="U15" s="1015"/>
      <c r="V15" s="1015"/>
      <c r="W15" s="1015"/>
      <c r="X15" s="1015"/>
      <c r="Y15" s="1015"/>
      <c r="Z15" s="1015"/>
    </row>
    <row r="16" spans="1:29" ht="20.100000000000001" customHeight="1">
      <c r="A16" s="259"/>
      <c r="B16" s="1015"/>
      <c r="C16" s="1015"/>
      <c r="D16" s="1015"/>
      <c r="E16" s="1015"/>
      <c r="F16" s="1015"/>
      <c r="G16" s="1015"/>
      <c r="H16" s="1015"/>
      <c r="I16" s="1015"/>
      <c r="J16" s="1015"/>
      <c r="K16" s="1015"/>
      <c r="L16" s="1015"/>
      <c r="M16" s="1015"/>
      <c r="N16" s="259"/>
      <c r="O16" s="1015"/>
      <c r="P16" s="1015"/>
      <c r="Q16" s="1015"/>
      <c r="R16" s="1015"/>
      <c r="S16" s="1015"/>
      <c r="T16" s="1015"/>
      <c r="U16" s="1015"/>
      <c r="V16" s="1015"/>
      <c r="W16" s="1015"/>
      <c r="X16" s="1015"/>
      <c r="Y16" s="1015"/>
      <c r="Z16" s="1015"/>
    </row>
    <row r="17" spans="1:26" ht="20.100000000000001" customHeight="1">
      <c r="A17" s="259" t="s">
        <v>132</v>
      </c>
      <c r="B17" s="1015"/>
      <c r="C17" s="1015"/>
      <c r="D17" s="1015"/>
      <c r="E17" s="1015"/>
      <c r="F17" s="1015"/>
      <c r="G17" s="1015"/>
      <c r="H17" s="1015"/>
      <c r="I17" s="1015"/>
      <c r="J17" s="1015"/>
      <c r="K17" s="1015"/>
      <c r="L17" s="1015"/>
      <c r="M17" s="1015"/>
      <c r="N17" s="259" t="s">
        <v>132</v>
      </c>
      <c r="O17" s="1015"/>
      <c r="P17" s="1015"/>
      <c r="Q17" s="1015"/>
      <c r="R17" s="1015"/>
      <c r="S17" s="1015"/>
      <c r="T17" s="1015"/>
      <c r="U17" s="1015"/>
      <c r="V17" s="1015"/>
      <c r="W17" s="1015"/>
      <c r="X17" s="1015"/>
      <c r="Y17" s="1015"/>
      <c r="Z17" s="1015"/>
    </row>
    <row r="18" spans="1:26" ht="20.100000000000001" customHeight="1">
      <c r="A18" s="1007" t="s">
        <v>236</v>
      </c>
      <c r="B18" s="1015"/>
      <c r="C18" s="1015"/>
      <c r="D18" s="1015"/>
      <c r="E18" s="1015"/>
      <c r="F18" s="1015"/>
      <c r="G18" s="1015"/>
      <c r="H18" s="1015"/>
      <c r="I18" s="1015"/>
      <c r="J18" s="1015"/>
      <c r="K18" s="1015"/>
      <c r="L18" s="1015"/>
      <c r="M18" s="1015"/>
      <c r="N18" s="1007" t="s">
        <v>236</v>
      </c>
      <c r="O18" s="1015"/>
      <c r="P18" s="1015"/>
      <c r="Q18" s="1015"/>
      <c r="R18" s="1015"/>
      <c r="S18" s="1015"/>
      <c r="T18" s="1015"/>
      <c r="U18" s="1015"/>
      <c r="V18" s="1015"/>
      <c r="W18" s="1015"/>
      <c r="X18" s="1015"/>
      <c r="Y18" s="1015"/>
      <c r="Z18" s="1015"/>
    </row>
    <row r="19" spans="1:26" ht="20.100000000000001" customHeight="1">
      <c r="A19" s="1008"/>
      <c r="B19" s="1015"/>
      <c r="C19" s="1015"/>
      <c r="D19" s="1015"/>
      <c r="E19" s="1015"/>
      <c r="F19" s="1015"/>
      <c r="G19" s="1015"/>
      <c r="H19" s="1015"/>
      <c r="I19" s="1015"/>
      <c r="J19" s="1015"/>
      <c r="K19" s="1015"/>
      <c r="L19" s="1015"/>
      <c r="M19" s="1015"/>
      <c r="N19" s="1008"/>
      <c r="O19" s="1015"/>
      <c r="P19" s="1015"/>
      <c r="Q19" s="1015"/>
      <c r="R19" s="1015"/>
      <c r="S19" s="1015"/>
      <c r="T19" s="1015"/>
      <c r="U19" s="1015"/>
      <c r="V19" s="1015"/>
      <c r="W19" s="1015"/>
      <c r="X19" s="1015"/>
      <c r="Y19" s="1015"/>
      <c r="Z19" s="1015"/>
    </row>
    <row r="20" spans="1:26" ht="20.100000000000001" customHeight="1">
      <c r="A20" s="484"/>
      <c r="B20" s="1015"/>
      <c r="C20" s="1015"/>
      <c r="D20" s="1015"/>
      <c r="E20" s="1015"/>
      <c r="F20" s="1015"/>
      <c r="G20" s="1015"/>
      <c r="H20" s="1015"/>
      <c r="I20" s="1015"/>
      <c r="J20" s="1015"/>
      <c r="K20" s="1015"/>
      <c r="L20" s="1015"/>
      <c r="M20" s="1015"/>
      <c r="N20" s="484"/>
      <c r="O20" s="1015"/>
      <c r="P20" s="1015"/>
      <c r="Q20" s="1015"/>
      <c r="R20" s="1015"/>
      <c r="S20" s="1015"/>
      <c r="T20" s="1015"/>
      <c r="U20" s="1015"/>
      <c r="V20" s="1015"/>
      <c r="W20" s="1015"/>
      <c r="X20" s="1015"/>
      <c r="Y20" s="1015"/>
      <c r="Z20" s="1015"/>
    </row>
    <row r="21" spans="1:26" ht="20.100000000000001" customHeight="1">
      <c r="A21" s="259"/>
      <c r="B21" s="1015"/>
      <c r="C21" s="1015"/>
      <c r="D21" s="1015"/>
      <c r="E21" s="1015"/>
      <c r="F21" s="1015"/>
      <c r="G21" s="1015"/>
      <c r="H21" s="1015"/>
      <c r="I21" s="1015"/>
      <c r="J21" s="1015"/>
      <c r="K21" s="1015"/>
      <c r="L21" s="1015"/>
      <c r="M21" s="1015"/>
      <c r="N21" s="259"/>
      <c r="O21" s="1015"/>
      <c r="P21" s="1015"/>
      <c r="Q21" s="1015"/>
      <c r="R21" s="1015"/>
      <c r="S21" s="1015"/>
      <c r="T21" s="1015"/>
      <c r="U21" s="1015"/>
      <c r="V21" s="1015"/>
      <c r="W21" s="1015"/>
      <c r="X21" s="1015"/>
      <c r="Y21" s="1015"/>
      <c r="Z21" s="1015"/>
    </row>
    <row r="22" spans="1:26" ht="20.100000000000001" customHeight="1">
      <c r="A22" s="259" t="s">
        <v>19</v>
      </c>
      <c r="B22" s="1015"/>
      <c r="C22" s="1015"/>
      <c r="D22" s="1015"/>
      <c r="E22" s="1015"/>
      <c r="F22" s="1015"/>
      <c r="G22" s="1015"/>
      <c r="H22" s="1015"/>
      <c r="I22" s="1015"/>
      <c r="J22" s="1015"/>
      <c r="K22" s="1015"/>
      <c r="L22" s="1015"/>
      <c r="M22" s="1015"/>
      <c r="N22" s="259" t="s">
        <v>19</v>
      </c>
      <c r="O22" s="1015"/>
      <c r="P22" s="1015"/>
      <c r="Q22" s="1015"/>
      <c r="R22" s="1015"/>
      <c r="S22" s="1015"/>
      <c r="T22" s="1015"/>
      <c r="U22" s="1015"/>
      <c r="V22" s="1015"/>
      <c r="W22" s="1015"/>
      <c r="X22" s="1015"/>
      <c r="Y22" s="1015"/>
      <c r="Z22" s="1015"/>
    </row>
    <row r="23" spans="1:26" ht="20.100000000000001" customHeight="1">
      <c r="A23" s="259"/>
      <c r="B23" s="1015"/>
      <c r="C23" s="1015"/>
      <c r="D23" s="1015"/>
      <c r="E23" s="1015"/>
      <c r="F23" s="1015"/>
      <c r="G23" s="1015"/>
      <c r="H23" s="1015"/>
      <c r="I23" s="1015"/>
      <c r="J23" s="1015"/>
      <c r="K23" s="1015"/>
      <c r="L23" s="1015"/>
      <c r="M23" s="1015"/>
      <c r="N23" s="259"/>
      <c r="O23" s="1015"/>
      <c r="P23" s="1015"/>
      <c r="Q23" s="1015"/>
      <c r="R23" s="1015"/>
      <c r="S23" s="1015"/>
      <c r="T23" s="1015"/>
      <c r="U23" s="1015"/>
      <c r="V23" s="1015"/>
      <c r="W23" s="1015"/>
      <c r="X23" s="1015"/>
      <c r="Y23" s="1015"/>
      <c r="Z23" s="1015"/>
    </row>
    <row r="24" spans="1:26" ht="20.100000000000001" customHeight="1">
      <c r="A24" s="259" t="s">
        <v>132</v>
      </c>
      <c r="B24" s="1015"/>
      <c r="C24" s="1015"/>
      <c r="D24" s="1015"/>
      <c r="E24" s="1015"/>
      <c r="F24" s="1015"/>
      <c r="G24" s="1015"/>
      <c r="H24" s="1015"/>
      <c r="I24" s="1015"/>
      <c r="J24" s="1015"/>
      <c r="K24" s="1015"/>
      <c r="L24" s="1015"/>
      <c r="M24" s="1015"/>
      <c r="N24" s="259" t="s">
        <v>132</v>
      </c>
      <c r="O24" s="1015"/>
      <c r="P24" s="1015"/>
      <c r="Q24" s="1015"/>
      <c r="R24" s="1015"/>
      <c r="S24" s="1015"/>
      <c r="T24" s="1015"/>
      <c r="U24" s="1015"/>
      <c r="V24" s="1015"/>
      <c r="W24" s="1015"/>
      <c r="X24" s="1015"/>
      <c r="Y24" s="1015"/>
      <c r="Z24" s="1015"/>
    </row>
    <row r="25" spans="1:26" ht="20.100000000000001" customHeight="1">
      <c r="A25" s="1007" t="s">
        <v>236</v>
      </c>
      <c r="B25" s="1015"/>
      <c r="C25" s="1015"/>
      <c r="D25" s="1015"/>
      <c r="E25" s="1015"/>
      <c r="F25" s="1015"/>
      <c r="G25" s="1015"/>
      <c r="H25" s="1015"/>
      <c r="I25" s="1015"/>
      <c r="J25" s="1015"/>
      <c r="K25" s="1015"/>
      <c r="L25" s="1015"/>
      <c r="M25" s="1015"/>
      <c r="N25" s="1007" t="s">
        <v>236</v>
      </c>
      <c r="O25" s="1015"/>
      <c r="P25" s="1015"/>
      <c r="Q25" s="1015"/>
      <c r="R25" s="1015"/>
      <c r="S25" s="1015"/>
      <c r="T25" s="1015"/>
      <c r="U25" s="1015"/>
      <c r="V25" s="1015"/>
      <c r="W25" s="1015"/>
      <c r="X25" s="1015"/>
      <c r="Y25" s="1015"/>
      <c r="Z25" s="1015"/>
    </row>
    <row r="26" spans="1:26" ht="20.100000000000001" customHeight="1">
      <c r="A26" s="1008"/>
      <c r="B26" s="1015"/>
      <c r="C26" s="1015"/>
      <c r="D26" s="1015"/>
      <c r="E26" s="1015"/>
      <c r="F26" s="1015"/>
      <c r="G26" s="1015"/>
      <c r="H26" s="1015"/>
      <c r="I26" s="1015"/>
      <c r="J26" s="1015"/>
      <c r="K26" s="1015"/>
      <c r="L26" s="1015"/>
      <c r="M26" s="1015"/>
      <c r="N26" s="1008"/>
      <c r="O26" s="1015"/>
      <c r="P26" s="1015"/>
      <c r="Q26" s="1015"/>
      <c r="R26" s="1015"/>
      <c r="S26" s="1015"/>
      <c r="T26" s="1015"/>
      <c r="U26" s="1015"/>
      <c r="V26" s="1015"/>
      <c r="W26" s="1015"/>
      <c r="X26" s="1015"/>
      <c r="Y26" s="1015"/>
      <c r="Z26" s="1015"/>
    </row>
    <row r="27" spans="1:26" ht="3.95" customHeight="1"/>
  </sheetData>
  <mergeCells count="18">
    <mergeCell ref="N11:N12"/>
    <mergeCell ref="A18:A19"/>
    <mergeCell ref="N18:N19"/>
    <mergeCell ref="Q5:Z5"/>
    <mergeCell ref="AB3:AC4"/>
    <mergeCell ref="A3:Z3"/>
    <mergeCell ref="A25:A26"/>
    <mergeCell ref="N25:N26"/>
    <mergeCell ref="A5:C5"/>
    <mergeCell ref="D5:M5"/>
    <mergeCell ref="N5:P5"/>
    <mergeCell ref="O20:Z26"/>
    <mergeCell ref="B20:M26"/>
    <mergeCell ref="O13:Z19"/>
    <mergeCell ref="B13:M19"/>
    <mergeCell ref="O6:Z12"/>
    <mergeCell ref="B6:M12"/>
    <mergeCell ref="A11:A12"/>
  </mergeCells>
  <phoneticPr fontId="3"/>
  <hyperlinks>
    <hyperlink ref="AB3:AC4" location="'提出書類一覧（委託）'!A1" display="一覧に戻る" xr:uid="{00000000-0004-0000-0D00-000000000000}"/>
  </hyperlink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091B1-D6D4-4C7A-AE9F-E4FF2049CFF2}">
  <dimension ref="A1:U68"/>
  <sheetViews>
    <sheetView view="pageBreakPreview" zoomScaleNormal="100" workbookViewId="0">
      <selection activeCell="Q37" sqref="Q37"/>
    </sheetView>
  </sheetViews>
  <sheetFormatPr defaultColWidth="5.625" defaultRowHeight="15" customHeight="1"/>
  <cols>
    <col min="1" max="16" width="5.625" style="277" customWidth="1"/>
    <col min="17" max="17" width="20.625" style="277" customWidth="1"/>
    <col min="18" max="16384" width="5.625" style="277"/>
  </cols>
  <sheetData>
    <row r="1" spans="1:17" ht="15" customHeight="1">
      <c r="A1" s="276" t="s">
        <v>237</v>
      </c>
      <c r="P1" s="278" t="s">
        <v>238</v>
      </c>
      <c r="Q1" s="277" t="s">
        <v>239</v>
      </c>
    </row>
    <row r="2" spans="1:17" ht="15" customHeight="1">
      <c r="A2" s="1229"/>
      <c r="B2" s="1230"/>
      <c r="C2" s="1230"/>
      <c r="D2" s="1231"/>
    </row>
    <row r="3" spans="1:17" ht="15" customHeight="1" thickBot="1">
      <c r="A3" s="1232"/>
      <c r="B3" s="1233"/>
      <c r="C3" s="1233"/>
      <c r="D3" s="1234"/>
      <c r="F3" s="279"/>
      <c r="G3" s="279"/>
      <c r="H3" s="279"/>
      <c r="I3" s="280"/>
      <c r="J3" s="280"/>
      <c r="K3" s="280"/>
      <c r="L3" s="280"/>
      <c r="M3" s="280"/>
      <c r="N3" s="280"/>
      <c r="O3" s="280"/>
      <c r="P3" s="280"/>
      <c r="Q3" s="277" t="s">
        <v>240</v>
      </c>
    </row>
    <row r="4" spans="1:17" ht="15" customHeight="1">
      <c r="A4" s="1193" t="s">
        <v>193</v>
      </c>
      <c r="B4" s="1194"/>
      <c r="C4" s="1131"/>
      <c r="D4" s="1131"/>
      <c r="E4" s="1131"/>
      <c r="F4" s="1131"/>
      <c r="G4" s="1131"/>
      <c r="H4" s="1131"/>
      <c r="I4" s="1131"/>
      <c r="J4" s="1131"/>
      <c r="K4" s="1131"/>
      <c r="L4" s="1131"/>
      <c r="M4" s="1131"/>
      <c r="N4" s="1131"/>
      <c r="O4" s="1131"/>
      <c r="P4" s="1132"/>
    </row>
    <row r="5" spans="1:17" ht="15" customHeight="1">
      <c r="A5" s="1183" t="s">
        <v>241</v>
      </c>
      <c r="B5" s="1184"/>
      <c r="C5" s="1235" t="s">
        <v>242</v>
      </c>
      <c r="D5" s="1235"/>
      <c r="E5" s="1235"/>
      <c r="F5" s="1235"/>
      <c r="G5" s="1235"/>
      <c r="H5" s="1235"/>
      <c r="I5" s="1235"/>
      <c r="J5" s="1236"/>
      <c r="K5" s="1225" t="s">
        <v>243</v>
      </c>
      <c r="L5" s="1122"/>
      <c r="M5" s="1204"/>
      <c r="N5" s="1204"/>
      <c r="O5" s="1204"/>
      <c r="P5" s="1237"/>
    </row>
    <row r="6" spans="1:17" ht="15" customHeight="1">
      <c r="A6" s="1183" t="s">
        <v>134</v>
      </c>
      <c r="B6" s="1184"/>
      <c r="C6" s="1235"/>
      <c r="D6" s="1235"/>
      <c r="E6" s="1235"/>
      <c r="F6" s="1235"/>
      <c r="G6" s="1235"/>
      <c r="H6" s="1235"/>
      <c r="I6" s="1235"/>
      <c r="J6" s="1236"/>
      <c r="K6" s="1225" t="s">
        <v>244</v>
      </c>
      <c r="L6" s="1122"/>
      <c r="M6" s="1226"/>
      <c r="N6" s="1226"/>
      <c r="O6" s="1226"/>
      <c r="P6" s="1227"/>
    </row>
    <row r="7" spans="1:17" ht="15" customHeight="1">
      <c r="A7" s="1183" t="s">
        <v>245</v>
      </c>
      <c r="B7" s="1184"/>
      <c r="C7" s="1200"/>
      <c r="D7" s="1200"/>
      <c r="E7" s="1201"/>
      <c r="F7" s="1186" t="s">
        <v>246</v>
      </c>
      <c r="G7" s="1187"/>
      <c r="H7" s="1200"/>
      <c r="I7" s="1200"/>
      <c r="J7" s="1201"/>
      <c r="K7" s="1225" t="s">
        <v>247</v>
      </c>
      <c r="L7" s="1122"/>
      <c r="M7" s="1226"/>
      <c r="N7" s="1226"/>
      <c r="O7" s="1226"/>
      <c r="P7" s="1227"/>
    </row>
    <row r="8" spans="1:17" ht="15" customHeight="1">
      <c r="A8" s="1183" t="s">
        <v>248</v>
      </c>
      <c r="B8" s="1184"/>
      <c r="C8" s="1200"/>
      <c r="D8" s="1200"/>
      <c r="E8" s="1200"/>
      <c r="F8" s="1200"/>
      <c r="G8" s="1200"/>
      <c r="H8" s="1200"/>
      <c r="I8" s="1200"/>
      <c r="J8" s="1201"/>
      <c r="K8" s="1225" t="s">
        <v>249</v>
      </c>
      <c r="L8" s="1122"/>
      <c r="M8" s="1228"/>
      <c r="N8" s="1228"/>
      <c r="O8" s="1158" t="s">
        <v>250</v>
      </c>
      <c r="P8" s="1205"/>
    </row>
    <row r="9" spans="1:17" ht="15" customHeight="1">
      <c r="A9" s="1206" t="s">
        <v>251</v>
      </c>
      <c r="B9" s="1207"/>
      <c r="C9" s="1208"/>
      <c r="D9" s="1208"/>
      <c r="E9" s="281" t="s">
        <v>252</v>
      </c>
      <c r="F9" s="1209" t="s">
        <v>253</v>
      </c>
      <c r="G9" s="1210"/>
      <c r="H9" s="1208"/>
      <c r="I9" s="1208"/>
      <c r="J9" s="281" t="s">
        <v>252</v>
      </c>
      <c r="K9" s="1211"/>
      <c r="L9" s="1212"/>
      <c r="M9" s="1212"/>
      <c r="N9" s="1212"/>
      <c r="O9" s="1212"/>
      <c r="P9" s="1213"/>
    </row>
    <row r="10" spans="1:17" ht="15" customHeight="1">
      <c r="A10" s="1214" t="s">
        <v>254</v>
      </c>
      <c r="B10" s="1168"/>
      <c r="C10" s="1217"/>
      <c r="D10" s="1217"/>
      <c r="E10" s="1217"/>
      <c r="F10" s="1217"/>
      <c r="G10" s="1217"/>
      <c r="H10" s="1217"/>
      <c r="I10" s="1217"/>
      <c r="J10" s="1217"/>
      <c r="K10" s="346" t="s">
        <v>255</v>
      </c>
      <c r="L10" s="1218"/>
      <c r="M10" s="1218"/>
      <c r="N10" s="349" t="s">
        <v>256</v>
      </c>
      <c r="O10" s="1218"/>
      <c r="P10" s="1219"/>
    </row>
    <row r="11" spans="1:17" ht="15" customHeight="1">
      <c r="A11" s="1215"/>
      <c r="B11" s="1051"/>
      <c r="C11" s="1057"/>
      <c r="D11" s="1057"/>
      <c r="E11" s="1057"/>
      <c r="F11" s="1057"/>
      <c r="G11" s="1057"/>
      <c r="H11" s="1057"/>
      <c r="I11" s="1057"/>
      <c r="J11" s="1057"/>
      <c r="K11" s="347" t="s">
        <v>255</v>
      </c>
      <c r="L11" s="1220"/>
      <c r="M11" s="1220"/>
      <c r="N11" s="350" t="s">
        <v>256</v>
      </c>
      <c r="O11" s="1220"/>
      <c r="P11" s="1221"/>
    </row>
    <row r="12" spans="1:17" ht="15" customHeight="1" thickBot="1">
      <c r="A12" s="1216"/>
      <c r="B12" s="1066"/>
      <c r="C12" s="1222"/>
      <c r="D12" s="1222"/>
      <c r="E12" s="1222"/>
      <c r="F12" s="1222"/>
      <c r="G12" s="1222"/>
      <c r="H12" s="1222"/>
      <c r="I12" s="1222"/>
      <c r="J12" s="1222"/>
      <c r="K12" s="348" t="s">
        <v>255</v>
      </c>
      <c r="L12" s="1223"/>
      <c r="M12" s="1223"/>
      <c r="N12" s="351" t="s">
        <v>256</v>
      </c>
      <c r="O12" s="1223"/>
      <c r="P12" s="1224"/>
    </row>
    <row r="13" spans="1:17" ht="15" customHeight="1">
      <c r="A13" s="1193" t="s">
        <v>257</v>
      </c>
      <c r="B13" s="1194"/>
      <c r="C13" s="1131"/>
      <c r="D13" s="1131"/>
      <c r="E13" s="1131"/>
      <c r="F13" s="1131"/>
      <c r="G13" s="1131"/>
      <c r="H13" s="1131"/>
      <c r="I13" s="1131"/>
      <c r="J13" s="1195"/>
      <c r="K13" s="1196" t="s">
        <v>258</v>
      </c>
      <c r="L13" s="1197"/>
      <c r="M13" s="1198"/>
      <c r="N13" s="1198"/>
      <c r="O13" s="1107" t="s">
        <v>250</v>
      </c>
      <c r="P13" s="1199"/>
    </row>
    <row r="14" spans="1:17" ht="15" customHeight="1">
      <c r="A14" s="1183" t="s">
        <v>259</v>
      </c>
      <c r="B14" s="1184"/>
      <c r="C14" s="1200"/>
      <c r="D14" s="1200"/>
      <c r="E14" s="1200"/>
      <c r="F14" s="1200"/>
      <c r="G14" s="1200"/>
      <c r="H14" s="1200"/>
      <c r="I14" s="1200"/>
      <c r="J14" s="1201"/>
      <c r="K14" s="1202" t="s">
        <v>260</v>
      </c>
      <c r="L14" s="1203"/>
      <c r="M14" s="1204"/>
      <c r="N14" s="1204"/>
      <c r="O14" s="1158" t="s">
        <v>250</v>
      </c>
      <c r="P14" s="1205"/>
    </row>
    <row r="15" spans="1:17" ht="15" customHeight="1">
      <c r="A15" s="1183" t="s">
        <v>261</v>
      </c>
      <c r="B15" s="1184"/>
      <c r="C15" s="1185"/>
      <c r="D15" s="1185"/>
      <c r="E15" s="281" t="s">
        <v>252</v>
      </c>
      <c r="F15" s="1186" t="s">
        <v>262</v>
      </c>
      <c r="G15" s="1187"/>
      <c r="H15" s="1188"/>
      <c r="I15" s="1188"/>
      <c r="J15" s="1188"/>
      <c r="K15" s="1188"/>
      <c r="L15" s="1188"/>
      <c r="M15" s="1188"/>
      <c r="N15" s="1188"/>
      <c r="O15" s="1188"/>
      <c r="P15" s="1189"/>
    </row>
    <row r="16" spans="1:17" ht="15" customHeight="1" thickBot="1">
      <c r="A16" s="1190" t="s">
        <v>263</v>
      </c>
      <c r="B16" s="1191"/>
      <c r="C16" s="1156"/>
      <c r="D16" s="1156"/>
      <c r="E16" s="1156"/>
      <c r="F16" s="1156"/>
      <c r="G16" s="1156"/>
      <c r="H16" s="1156"/>
      <c r="I16" s="1156"/>
      <c r="J16" s="1192"/>
      <c r="K16" s="352" t="s">
        <v>264</v>
      </c>
      <c r="L16" s="283"/>
      <c r="M16" s="283" t="s">
        <v>265</v>
      </c>
      <c r="N16" s="353" t="s">
        <v>266</v>
      </c>
      <c r="O16" s="283"/>
      <c r="P16" s="284" t="s">
        <v>267</v>
      </c>
    </row>
    <row r="17" spans="1:16" ht="15" hidden="1" customHeight="1" thickBot="1"/>
    <row r="18" spans="1:16" ht="15" customHeight="1">
      <c r="A18" s="1101" t="s">
        <v>268</v>
      </c>
      <c r="B18" s="1103" t="s">
        <v>269</v>
      </c>
      <c r="C18" s="1105" t="s">
        <v>270</v>
      </c>
      <c r="D18" s="1106"/>
      <c r="E18" s="1106"/>
      <c r="F18" s="1106"/>
      <c r="G18" s="1106"/>
      <c r="H18" s="1107"/>
      <c r="I18" s="1108"/>
      <c r="J18" s="1109"/>
      <c r="K18" s="1110"/>
      <c r="L18" s="1110"/>
      <c r="M18" s="1110"/>
      <c r="N18" s="1110"/>
      <c r="O18" s="1110"/>
      <c r="P18" s="1111"/>
    </row>
    <row r="19" spans="1:16" ht="15" customHeight="1">
      <c r="A19" s="1102"/>
      <c r="B19" s="1104"/>
      <c r="C19" s="1121" t="s">
        <v>271</v>
      </c>
      <c r="D19" s="1122"/>
      <c r="E19" s="1122"/>
      <c r="F19" s="1122"/>
      <c r="G19" s="1122"/>
      <c r="H19" s="1158"/>
      <c r="I19" s="1159"/>
      <c r="J19" s="1160"/>
      <c r="K19" s="1161"/>
      <c r="L19" s="1161"/>
      <c r="M19" s="1161"/>
      <c r="N19" s="1161"/>
      <c r="O19" s="1161"/>
      <c r="P19" s="1162"/>
    </row>
    <row r="20" spans="1:16" ht="15" customHeight="1">
      <c r="A20" s="1102"/>
      <c r="B20" s="1163" t="s">
        <v>272</v>
      </c>
      <c r="C20" s="1164" t="s">
        <v>273</v>
      </c>
      <c r="D20" s="1047"/>
      <c r="E20" s="1176"/>
      <c r="F20" s="1176"/>
      <c r="G20" s="1049" t="s">
        <v>274</v>
      </c>
      <c r="H20" s="1049"/>
      <c r="I20" s="1148"/>
      <c r="J20" s="1148"/>
      <c r="K20" s="285" t="s">
        <v>252</v>
      </c>
      <c r="L20" s="1049" t="s">
        <v>275</v>
      </c>
      <c r="M20" s="1049"/>
      <c r="N20" s="1148"/>
      <c r="O20" s="1148"/>
      <c r="P20" s="286" t="s">
        <v>276</v>
      </c>
    </row>
    <row r="21" spans="1:16" ht="15" customHeight="1">
      <c r="A21" s="1102"/>
      <c r="B21" s="1137"/>
      <c r="C21" s="1165"/>
      <c r="D21" s="1051"/>
      <c r="E21" s="1064"/>
      <c r="F21" s="1064"/>
      <c r="G21" s="1149" t="s">
        <v>277</v>
      </c>
      <c r="H21" s="1149"/>
      <c r="I21" s="1150"/>
      <c r="J21" s="1150"/>
      <c r="K21" s="287" t="s">
        <v>278</v>
      </c>
      <c r="L21" s="1151"/>
      <c r="M21" s="1151"/>
      <c r="N21" s="1151"/>
      <c r="O21" s="1151"/>
      <c r="P21" s="1152"/>
    </row>
    <row r="22" spans="1:16" ht="15" customHeight="1">
      <c r="A22" s="1102"/>
      <c r="B22" s="1137"/>
      <c r="C22" s="1166"/>
      <c r="D22" s="1066"/>
      <c r="E22" s="1040"/>
      <c r="F22" s="1040"/>
      <c r="G22" s="1153" t="s">
        <v>279</v>
      </c>
      <c r="H22" s="1153"/>
      <c r="I22" s="1040"/>
      <c r="J22" s="1040"/>
      <c r="K22" s="1040"/>
      <c r="L22" s="1040"/>
      <c r="M22" s="1040"/>
      <c r="N22" s="1174" t="s">
        <v>280</v>
      </c>
      <c r="O22" s="1174"/>
      <c r="P22" s="1175"/>
    </row>
    <row r="23" spans="1:16" ht="15" customHeight="1">
      <c r="A23" s="1102"/>
      <c r="B23" s="1137"/>
      <c r="C23" s="1083" t="s">
        <v>281</v>
      </c>
      <c r="D23" s="1048"/>
      <c r="E23" s="1176"/>
      <c r="F23" s="1176"/>
      <c r="G23" s="1178" t="s">
        <v>277</v>
      </c>
      <c r="H23" s="1178"/>
      <c r="I23" s="1179"/>
      <c r="J23" s="1179"/>
      <c r="K23" s="285" t="s">
        <v>278</v>
      </c>
      <c r="L23" s="1090"/>
      <c r="M23" s="1090"/>
      <c r="N23" s="1090"/>
      <c r="O23" s="1090"/>
      <c r="P23" s="1091"/>
    </row>
    <row r="24" spans="1:16" ht="15" customHeight="1">
      <c r="A24" s="1102"/>
      <c r="B24" s="1137"/>
      <c r="C24" s="1020"/>
      <c r="D24" s="1145"/>
      <c r="E24" s="1177"/>
      <c r="F24" s="1177"/>
      <c r="G24" s="1180" t="s">
        <v>279</v>
      </c>
      <c r="H24" s="1180"/>
      <c r="I24" s="1177"/>
      <c r="J24" s="1177"/>
      <c r="K24" s="1177"/>
      <c r="L24" s="1177"/>
      <c r="M24" s="1177"/>
      <c r="N24" s="1181" t="s">
        <v>280</v>
      </c>
      <c r="O24" s="1181"/>
      <c r="P24" s="1182"/>
    </row>
    <row r="25" spans="1:16" ht="15" customHeight="1">
      <c r="A25" s="1102"/>
      <c r="B25" s="1137"/>
      <c r="C25" s="1167" t="s">
        <v>282</v>
      </c>
      <c r="D25" s="1168"/>
      <c r="E25" s="1169"/>
      <c r="F25" s="1169"/>
      <c r="G25" s="1170" t="s">
        <v>277</v>
      </c>
      <c r="H25" s="1170"/>
      <c r="I25" s="1171"/>
      <c r="J25" s="1171"/>
      <c r="K25" s="289" t="s">
        <v>278</v>
      </c>
      <c r="L25" s="1172"/>
      <c r="M25" s="1172"/>
      <c r="N25" s="1172"/>
      <c r="O25" s="1172"/>
      <c r="P25" s="1173"/>
    </row>
    <row r="26" spans="1:16" ht="15" customHeight="1">
      <c r="A26" s="1102"/>
      <c r="B26" s="1137"/>
      <c r="C26" s="1166"/>
      <c r="D26" s="1066"/>
      <c r="E26" s="1040"/>
      <c r="F26" s="1040"/>
      <c r="G26" s="1153" t="s">
        <v>279</v>
      </c>
      <c r="H26" s="1153"/>
      <c r="I26" s="1040"/>
      <c r="J26" s="1040"/>
      <c r="K26" s="1040"/>
      <c r="L26" s="1040"/>
      <c r="M26" s="1040"/>
      <c r="N26" s="1174" t="s">
        <v>280</v>
      </c>
      <c r="O26" s="1174"/>
      <c r="P26" s="1175"/>
    </row>
    <row r="27" spans="1:16" ht="15" customHeight="1" thickBot="1">
      <c r="A27" s="1102"/>
      <c r="B27" s="1120"/>
      <c r="C27" s="1154" t="s">
        <v>283</v>
      </c>
      <c r="D27" s="1155"/>
      <c r="E27" s="1156"/>
      <c r="F27" s="1156"/>
      <c r="G27" s="1156"/>
      <c r="H27" s="1156"/>
      <c r="I27" s="1156"/>
      <c r="J27" s="1156"/>
      <c r="K27" s="1156"/>
      <c r="L27" s="1156"/>
      <c r="M27" s="1156"/>
      <c r="N27" s="1156"/>
      <c r="O27" s="1156"/>
      <c r="P27" s="1157"/>
    </row>
    <row r="28" spans="1:16" ht="15" hidden="1" customHeight="1" thickBot="1"/>
    <row r="29" spans="1:16" ht="15" customHeight="1">
      <c r="A29" s="1133" t="s">
        <v>284</v>
      </c>
      <c r="B29" s="1136" t="s">
        <v>269</v>
      </c>
      <c r="C29" s="1105" t="s">
        <v>285</v>
      </c>
      <c r="D29" s="1106"/>
      <c r="E29" s="1106"/>
      <c r="F29" s="1106"/>
      <c r="G29" s="1106"/>
      <c r="H29" s="1107"/>
      <c r="I29" s="1108"/>
      <c r="J29" s="1109"/>
      <c r="K29" s="1110"/>
      <c r="L29" s="1110"/>
      <c r="M29" s="1110"/>
      <c r="N29" s="1110"/>
      <c r="O29" s="1110"/>
      <c r="P29" s="1111"/>
    </row>
    <row r="30" spans="1:16" ht="15" customHeight="1">
      <c r="A30" s="1134"/>
      <c r="B30" s="1137"/>
      <c r="C30" s="1088" t="s">
        <v>286</v>
      </c>
      <c r="D30" s="1048"/>
      <c r="E30" s="1048"/>
      <c r="F30" s="1139" t="s">
        <v>287</v>
      </c>
      <c r="G30" s="1139"/>
      <c r="H30" s="1139"/>
      <c r="I30" s="356" t="s">
        <v>288</v>
      </c>
      <c r="J30" s="1140"/>
      <c r="K30" s="1140"/>
      <c r="L30" s="285" t="s">
        <v>252</v>
      </c>
      <c r="M30" s="356" t="s">
        <v>289</v>
      </c>
      <c r="N30" s="1140"/>
      <c r="O30" s="1140"/>
      <c r="P30" s="286" t="s">
        <v>252</v>
      </c>
    </row>
    <row r="31" spans="1:16" ht="15" customHeight="1">
      <c r="A31" s="1134"/>
      <c r="B31" s="1137"/>
      <c r="C31" s="1141" t="s">
        <v>290</v>
      </c>
      <c r="D31" s="1055"/>
      <c r="E31" s="1055"/>
      <c r="F31" s="1142" t="s">
        <v>291</v>
      </c>
      <c r="G31" s="1142"/>
      <c r="H31" s="1142"/>
      <c r="I31" s="357" t="s">
        <v>288</v>
      </c>
      <c r="J31" s="1143"/>
      <c r="K31" s="1143"/>
      <c r="L31" s="287" t="s">
        <v>252</v>
      </c>
      <c r="M31" s="357" t="s">
        <v>289</v>
      </c>
      <c r="N31" s="1143"/>
      <c r="O31" s="1143"/>
      <c r="P31" s="290" t="s">
        <v>252</v>
      </c>
    </row>
    <row r="32" spans="1:16" ht="15" customHeight="1">
      <c r="A32" s="1134"/>
      <c r="B32" s="1138"/>
      <c r="C32" s="1144" t="s">
        <v>292</v>
      </c>
      <c r="D32" s="1145"/>
      <c r="E32" s="1145"/>
      <c r="F32" s="1146" t="s">
        <v>293</v>
      </c>
      <c r="G32" s="1146"/>
      <c r="H32" s="1146"/>
      <c r="I32" s="358" t="s">
        <v>288</v>
      </c>
      <c r="J32" s="1147"/>
      <c r="K32" s="1147"/>
      <c r="L32" s="288" t="s">
        <v>294</v>
      </c>
      <c r="M32" s="358" t="s">
        <v>289</v>
      </c>
      <c r="N32" s="1147"/>
      <c r="O32" s="1147"/>
      <c r="P32" s="291" t="s">
        <v>294</v>
      </c>
    </row>
    <row r="33" spans="1:17" ht="15" customHeight="1">
      <c r="A33" s="1134"/>
      <c r="B33" s="1119" t="s">
        <v>272</v>
      </c>
      <c r="C33" s="1121" t="s">
        <v>295</v>
      </c>
      <c r="D33" s="1122"/>
      <c r="E33" s="1122"/>
      <c r="F33" s="1122"/>
      <c r="G33" s="1122"/>
      <c r="H33" s="1123"/>
      <c r="I33" s="1123"/>
      <c r="J33" s="1123"/>
      <c r="K33" s="1123"/>
      <c r="L33" s="1123"/>
      <c r="M33" s="1123"/>
      <c r="N33" s="1123"/>
      <c r="O33" s="1123"/>
      <c r="P33" s="1124"/>
    </row>
    <row r="34" spans="1:17" ht="15" customHeight="1" thickBot="1">
      <c r="A34" s="1135"/>
      <c r="B34" s="1120"/>
      <c r="C34" s="1125" t="s">
        <v>296</v>
      </c>
      <c r="D34" s="1126"/>
      <c r="E34" s="1127"/>
      <c r="F34" s="1128"/>
      <c r="G34" s="1128"/>
      <c r="H34" s="1128"/>
      <c r="I34" s="1128"/>
      <c r="J34" s="1128"/>
      <c r="K34" s="1128"/>
      <c r="L34" s="1128"/>
      <c r="M34" s="1128"/>
      <c r="N34" s="1128"/>
      <c r="O34" s="1128"/>
      <c r="P34" s="1129"/>
    </row>
    <row r="35" spans="1:17" ht="15" hidden="1" customHeight="1" thickBot="1"/>
    <row r="36" spans="1:17" ht="15" customHeight="1">
      <c r="A36" s="1130" t="s">
        <v>297</v>
      </c>
      <c r="B36" s="1131"/>
      <c r="C36" s="1131"/>
      <c r="D36" s="1131"/>
      <c r="E36" s="1131"/>
      <c r="F36" s="1131"/>
      <c r="G36" s="1131"/>
      <c r="H36" s="1131"/>
      <c r="I36" s="1131"/>
      <c r="J36" s="1131"/>
      <c r="K36" s="1131"/>
      <c r="L36" s="1131"/>
      <c r="M36" s="1131"/>
      <c r="N36" s="1131"/>
      <c r="O36" s="1131"/>
      <c r="P36" s="1132"/>
    </row>
    <row r="37" spans="1:17" ht="15" customHeight="1">
      <c r="A37" s="1112" t="s">
        <v>298</v>
      </c>
      <c r="B37" s="1019"/>
      <c r="C37" s="1019"/>
      <c r="D37" s="1019"/>
      <c r="E37" s="1020"/>
      <c r="F37" s="1113"/>
      <c r="G37" s="1114"/>
      <c r="H37" s="1115"/>
      <c r="I37" s="1116"/>
      <c r="J37" s="1116"/>
      <c r="K37" s="1116"/>
      <c r="L37" s="1116"/>
      <c r="M37" s="1116"/>
      <c r="N37" s="1116"/>
      <c r="O37" s="1116"/>
      <c r="P37" s="1117"/>
      <c r="Q37" s="277" t="s">
        <v>299</v>
      </c>
    </row>
    <row r="38" spans="1:17" ht="15" hidden="1" customHeight="1">
      <c r="A38" s="292"/>
      <c r="B38" s="282"/>
      <c r="C38" s="282"/>
      <c r="D38" s="282"/>
      <c r="E38" s="282"/>
      <c r="F38" s="293"/>
      <c r="G38" s="293"/>
      <c r="H38" s="293"/>
      <c r="I38" s="293"/>
      <c r="J38" s="293"/>
      <c r="K38" s="293"/>
      <c r="L38" s="293"/>
      <c r="M38" s="293"/>
      <c r="N38" s="293"/>
      <c r="O38" s="293"/>
      <c r="P38" s="294"/>
    </row>
    <row r="39" spans="1:17" ht="15" customHeight="1">
      <c r="A39" s="1065" t="s">
        <v>300</v>
      </c>
      <c r="B39" s="1066"/>
      <c r="C39" s="1066"/>
      <c r="D39" s="1066"/>
      <c r="E39" s="1066"/>
      <c r="F39" s="1040"/>
      <c r="G39" s="1040"/>
      <c r="H39" s="1118" t="s">
        <v>301</v>
      </c>
      <c r="I39" s="1118"/>
      <c r="J39" s="1118"/>
      <c r="K39" s="1118"/>
      <c r="L39" s="1118"/>
      <c r="M39" s="1118"/>
      <c r="N39" s="355" t="s">
        <v>302</v>
      </c>
      <c r="O39" s="1040"/>
      <c r="P39" s="1041"/>
    </row>
    <row r="40" spans="1:17" ht="15" customHeight="1">
      <c r="A40" s="1085" t="s">
        <v>303</v>
      </c>
      <c r="B40" s="1088" t="s">
        <v>304</v>
      </c>
      <c r="C40" s="1048"/>
      <c r="D40" s="1048"/>
      <c r="E40" s="295"/>
      <c r="F40" s="296" t="s">
        <v>305</v>
      </c>
      <c r="G40" s="1081" t="s">
        <v>306</v>
      </c>
      <c r="H40" s="1082"/>
      <c r="I40" s="1082"/>
      <c r="J40" s="1083"/>
      <c r="K40" s="1089"/>
      <c r="L40" s="1089"/>
      <c r="M40" s="285" t="s">
        <v>305</v>
      </c>
      <c r="N40" s="1090"/>
      <c r="O40" s="1090"/>
      <c r="P40" s="1091"/>
    </row>
    <row r="41" spans="1:17" ht="15" customHeight="1">
      <c r="A41" s="1086"/>
      <c r="B41" s="1092" t="s">
        <v>307</v>
      </c>
      <c r="C41" s="1057"/>
      <c r="D41" s="1057"/>
      <c r="E41" s="297"/>
      <c r="F41" s="298" t="s">
        <v>308</v>
      </c>
      <c r="G41" s="1093" t="s">
        <v>309</v>
      </c>
      <c r="H41" s="1094"/>
      <c r="I41" s="1094"/>
      <c r="J41" s="1095"/>
      <c r="K41" s="1096"/>
      <c r="L41" s="1096"/>
      <c r="M41" s="287" t="s">
        <v>310</v>
      </c>
      <c r="N41" s="1097"/>
      <c r="O41" s="1097"/>
      <c r="P41" s="290" t="s">
        <v>308</v>
      </c>
    </row>
    <row r="42" spans="1:17" ht="15" customHeight="1">
      <c r="A42" s="1086"/>
      <c r="B42" s="1058" t="s">
        <v>311</v>
      </c>
      <c r="C42" s="1059"/>
      <c r="D42" s="1059"/>
      <c r="E42" s="299"/>
      <c r="F42" s="300" t="s">
        <v>308</v>
      </c>
      <c r="G42" s="1074" t="s">
        <v>312</v>
      </c>
      <c r="H42" s="1075"/>
      <c r="I42" s="1075"/>
      <c r="J42" s="1076"/>
      <c r="K42" s="1077"/>
      <c r="L42" s="1077"/>
      <c r="M42" s="288" t="s">
        <v>310</v>
      </c>
      <c r="N42" s="1078"/>
      <c r="O42" s="1078"/>
      <c r="P42" s="291" t="s">
        <v>308</v>
      </c>
    </row>
    <row r="43" spans="1:17" ht="15" customHeight="1">
      <c r="A43" s="1086"/>
      <c r="B43" s="1079" t="s">
        <v>313</v>
      </c>
      <c r="C43" s="1080"/>
      <c r="D43" s="1080"/>
      <c r="E43" s="301"/>
      <c r="F43" s="302" t="s">
        <v>305</v>
      </c>
      <c r="G43" s="1081" t="s">
        <v>314</v>
      </c>
      <c r="H43" s="1082"/>
      <c r="I43" s="1083"/>
      <c r="J43" s="260"/>
      <c r="K43" s="296" t="s">
        <v>305</v>
      </c>
      <c r="L43" s="1084" t="s">
        <v>315</v>
      </c>
      <c r="M43" s="1080"/>
      <c r="N43" s="1080"/>
      <c r="O43" s="301"/>
      <c r="P43" s="303" t="s">
        <v>305</v>
      </c>
    </row>
    <row r="44" spans="1:17" ht="15" customHeight="1">
      <c r="A44" s="1086"/>
      <c r="B44" s="1092" t="s">
        <v>316</v>
      </c>
      <c r="C44" s="1057"/>
      <c r="D44" s="1057"/>
      <c r="E44" s="304"/>
      <c r="F44" s="298" t="s">
        <v>308</v>
      </c>
      <c r="G44" s="1099" t="s">
        <v>317</v>
      </c>
      <c r="H44" s="1100"/>
      <c r="I44" s="1056"/>
      <c r="J44" s="305"/>
      <c r="K44" s="298" t="s">
        <v>308</v>
      </c>
      <c r="L44" s="1056" t="s">
        <v>318</v>
      </c>
      <c r="M44" s="1057"/>
      <c r="N44" s="1057"/>
      <c r="O44" s="305"/>
      <c r="P44" s="290" t="s">
        <v>308</v>
      </c>
    </row>
    <row r="45" spans="1:17" ht="15" customHeight="1">
      <c r="A45" s="1086"/>
      <c r="B45" s="1058" t="s">
        <v>319</v>
      </c>
      <c r="C45" s="1059"/>
      <c r="D45" s="1059"/>
      <c r="E45" s="306"/>
      <c r="F45" s="300" t="s">
        <v>308</v>
      </c>
      <c r="G45" s="1060" t="s">
        <v>320</v>
      </c>
      <c r="H45" s="1061"/>
      <c r="I45" s="1062"/>
      <c r="J45" s="306"/>
      <c r="K45" s="300" t="s">
        <v>308</v>
      </c>
      <c r="L45" s="1062" t="s">
        <v>321</v>
      </c>
      <c r="M45" s="1059"/>
      <c r="N45" s="1059"/>
      <c r="O45" s="307"/>
      <c r="P45" s="291" t="s">
        <v>308</v>
      </c>
    </row>
    <row r="46" spans="1:17" ht="15" customHeight="1">
      <c r="A46" s="1086"/>
      <c r="B46" s="1079" t="s">
        <v>322</v>
      </c>
      <c r="C46" s="1080"/>
      <c r="D46" s="1080"/>
      <c r="E46" s="301"/>
      <c r="F46" s="302" t="s">
        <v>305</v>
      </c>
      <c r="G46" s="1081" t="s">
        <v>323</v>
      </c>
      <c r="H46" s="1082"/>
      <c r="I46" s="1083"/>
      <c r="J46" s="301"/>
      <c r="K46" s="302" t="s">
        <v>305</v>
      </c>
      <c r="L46" s="1084" t="s">
        <v>324</v>
      </c>
      <c r="M46" s="1080"/>
      <c r="N46" s="1080"/>
      <c r="O46" s="1080"/>
      <c r="P46" s="1098"/>
    </row>
    <row r="47" spans="1:17" ht="15" customHeight="1">
      <c r="A47" s="1086"/>
      <c r="B47" s="1092" t="s">
        <v>325</v>
      </c>
      <c r="C47" s="1057"/>
      <c r="D47" s="1057"/>
      <c r="E47" s="305"/>
      <c r="F47" s="298" t="s">
        <v>308</v>
      </c>
      <c r="G47" s="1099" t="s">
        <v>326</v>
      </c>
      <c r="H47" s="1100"/>
      <c r="I47" s="1056"/>
      <c r="J47" s="305"/>
      <c r="K47" s="298" t="s">
        <v>308</v>
      </c>
      <c r="L47" s="1056" t="s">
        <v>327</v>
      </c>
      <c r="M47" s="1057"/>
      <c r="N47" s="1057"/>
      <c r="O47" s="308"/>
      <c r="P47" s="309" t="s">
        <v>308</v>
      </c>
    </row>
    <row r="48" spans="1:17" ht="15" customHeight="1">
      <c r="A48" s="1087"/>
      <c r="B48" s="1058" t="s">
        <v>328</v>
      </c>
      <c r="C48" s="1059"/>
      <c r="D48" s="1059"/>
      <c r="E48" s="306"/>
      <c r="F48" s="300" t="s">
        <v>308</v>
      </c>
      <c r="G48" s="1060" t="s">
        <v>329</v>
      </c>
      <c r="H48" s="1061"/>
      <c r="I48" s="1062"/>
      <c r="J48" s="306"/>
      <c r="K48" s="300" t="s">
        <v>308</v>
      </c>
      <c r="L48" s="1062"/>
      <c r="M48" s="1059"/>
      <c r="N48" s="1059"/>
      <c r="O48" s="1059"/>
      <c r="P48" s="1068"/>
    </row>
    <row r="49" spans="1:21" ht="15" customHeight="1">
      <c r="A49" s="1063" t="s">
        <v>330</v>
      </c>
      <c r="B49" s="1055"/>
      <c r="C49" s="1055"/>
      <c r="D49" s="1055"/>
      <c r="E49" s="1055"/>
      <c r="F49" s="289"/>
      <c r="G49" s="310"/>
      <c r="H49" s="310"/>
      <c r="I49" s="1069" t="s">
        <v>331</v>
      </c>
      <c r="J49" s="1070"/>
      <c r="K49" s="1070"/>
      <c r="L49" s="1071"/>
      <c r="M49" s="1072"/>
      <c r="N49" s="1072"/>
      <c r="O49" s="1072"/>
      <c r="P49" s="1073"/>
      <c r="Q49" s="277" t="s">
        <v>332</v>
      </c>
    </row>
    <row r="50" spans="1:21" ht="15" customHeight="1">
      <c r="A50" s="1063" t="s">
        <v>333</v>
      </c>
      <c r="B50" s="1055"/>
      <c r="C50" s="1055"/>
      <c r="D50" s="1055"/>
      <c r="E50" s="1055"/>
      <c r="F50" s="1064"/>
      <c r="G50" s="1064"/>
      <c r="H50" s="311"/>
      <c r="I50" s="1051" t="s">
        <v>334</v>
      </c>
      <c r="J50" s="1051"/>
      <c r="K50" s="312"/>
      <c r="L50" s="311" t="s">
        <v>335</v>
      </c>
      <c r="M50" s="350" t="s">
        <v>336</v>
      </c>
      <c r="N50" s="313"/>
      <c r="O50" s="359" t="s">
        <v>337</v>
      </c>
      <c r="P50" s="314"/>
      <c r="Q50" s="277" t="s">
        <v>338</v>
      </c>
    </row>
    <row r="51" spans="1:21" ht="15" customHeight="1">
      <c r="A51" s="1065" t="s">
        <v>339</v>
      </c>
      <c r="B51" s="1066"/>
      <c r="C51" s="1066"/>
      <c r="D51" s="1066"/>
      <c r="E51" s="1066"/>
      <c r="F51" s="1040"/>
      <c r="G51" s="1040"/>
      <c r="H51" s="1067" t="s">
        <v>340</v>
      </c>
      <c r="I51" s="1067"/>
      <c r="J51" s="1067"/>
      <c r="K51" s="1067"/>
      <c r="L51" s="1067"/>
      <c r="M51" s="1067"/>
      <c r="N51" s="354" t="s">
        <v>302</v>
      </c>
      <c r="O51" s="1040"/>
      <c r="P51" s="1041"/>
    </row>
    <row r="52" spans="1:21" ht="15" customHeight="1">
      <c r="A52" s="1042" t="s">
        <v>341</v>
      </c>
      <c r="B52" s="1046" t="s">
        <v>342</v>
      </c>
      <c r="C52" s="1047"/>
      <c r="D52" s="1047"/>
      <c r="E52" s="1047"/>
      <c r="F52" s="363" t="s">
        <v>343</v>
      </c>
      <c r="G52" s="315"/>
      <c r="H52" s="1048" t="s">
        <v>304</v>
      </c>
      <c r="I52" s="1048"/>
      <c r="J52" s="1048"/>
      <c r="K52" s="316"/>
      <c r="L52" s="285" t="s">
        <v>344</v>
      </c>
      <c r="M52" s="1049" t="s">
        <v>345</v>
      </c>
      <c r="N52" s="1049"/>
      <c r="O52" s="317"/>
      <c r="P52" s="286" t="s">
        <v>344</v>
      </c>
    </row>
    <row r="53" spans="1:21" ht="15" customHeight="1">
      <c r="A53" s="1043"/>
      <c r="B53" s="1050" t="s">
        <v>346</v>
      </c>
      <c r="C53" s="1051"/>
      <c r="D53" s="1051"/>
      <c r="E53" s="1051"/>
      <c r="F53" s="362" t="s">
        <v>343</v>
      </c>
      <c r="G53" s="318"/>
      <c r="H53" s="360" t="s">
        <v>347</v>
      </c>
      <c r="I53" s="1052"/>
      <c r="J53" s="1053"/>
      <c r="K53" s="1053"/>
      <c r="L53" s="1054"/>
      <c r="M53" s="1017" t="s">
        <v>345</v>
      </c>
      <c r="N53" s="1017"/>
      <c r="O53" s="319"/>
      <c r="P53" s="290" t="s">
        <v>348</v>
      </c>
    </row>
    <row r="54" spans="1:21" ht="15" customHeight="1">
      <c r="A54" s="1044"/>
      <c r="B54" s="1050" t="s">
        <v>349</v>
      </c>
      <c r="C54" s="1051"/>
      <c r="D54" s="1051"/>
      <c r="E54" s="1051"/>
      <c r="F54" s="362" t="s">
        <v>343</v>
      </c>
      <c r="G54" s="318"/>
      <c r="H54" s="1055" t="s">
        <v>350</v>
      </c>
      <c r="I54" s="1055"/>
      <c r="J54" s="1055"/>
      <c r="K54" s="319"/>
      <c r="L54" s="287" t="s">
        <v>344</v>
      </c>
      <c r="M54" s="1017" t="s">
        <v>345</v>
      </c>
      <c r="N54" s="1017"/>
      <c r="O54" s="319"/>
      <c r="P54" s="290" t="s">
        <v>344</v>
      </c>
    </row>
    <row r="55" spans="1:21" ht="15" customHeight="1">
      <c r="A55" s="1045"/>
      <c r="B55" s="1018" t="s">
        <v>351</v>
      </c>
      <c r="C55" s="1019"/>
      <c r="D55" s="1019"/>
      <c r="E55" s="1019"/>
      <c r="F55" s="1019"/>
      <c r="G55" s="1020"/>
      <c r="H55" s="361" t="s">
        <v>352</v>
      </c>
      <c r="I55" s="320"/>
      <c r="J55" s="288" t="s">
        <v>344</v>
      </c>
      <c r="K55" s="1021" t="s">
        <v>353</v>
      </c>
      <c r="L55" s="1022"/>
      <c r="M55" s="1022"/>
      <c r="N55" s="1022"/>
      <c r="O55" s="1022"/>
      <c r="P55" s="1023"/>
    </row>
    <row r="56" spans="1:21" ht="15" hidden="1" customHeight="1">
      <c r="A56" s="321"/>
      <c r="B56" s="322"/>
      <c r="C56" s="322"/>
      <c r="D56" s="322"/>
      <c r="E56" s="322"/>
      <c r="F56" s="322"/>
      <c r="G56" s="322"/>
      <c r="H56" s="322"/>
      <c r="I56" s="322"/>
      <c r="J56" s="322"/>
      <c r="K56" s="322"/>
      <c r="L56" s="322"/>
      <c r="M56" s="322"/>
      <c r="N56" s="322"/>
      <c r="O56" s="322"/>
      <c r="P56" s="323"/>
    </row>
    <row r="57" spans="1:21" ht="15" customHeight="1">
      <c r="A57" s="1024" t="s">
        <v>354</v>
      </c>
      <c r="B57" s="1025"/>
      <c r="C57" s="1030"/>
      <c r="D57" s="1031"/>
      <c r="E57" s="1031"/>
      <c r="F57" s="1031"/>
      <c r="G57" s="1031"/>
      <c r="H57" s="1031"/>
      <c r="I57" s="1031"/>
      <c r="J57" s="1031"/>
      <c r="K57" s="1031"/>
      <c r="L57" s="1031"/>
      <c r="M57" s="1031"/>
      <c r="N57" s="1031"/>
      <c r="O57" s="1031"/>
      <c r="P57" s="1032"/>
      <c r="T57" s="1039"/>
      <c r="U57" s="1039"/>
    </row>
    <row r="58" spans="1:21" ht="15" customHeight="1">
      <c r="A58" s="1026"/>
      <c r="B58" s="1027"/>
      <c r="C58" s="1033"/>
      <c r="D58" s="1034"/>
      <c r="E58" s="1034"/>
      <c r="F58" s="1034"/>
      <c r="G58" s="1034"/>
      <c r="H58" s="1034"/>
      <c r="I58" s="1034"/>
      <c r="J58" s="1034"/>
      <c r="K58" s="1034"/>
      <c r="L58" s="1034"/>
      <c r="M58" s="1034"/>
      <c r="N58" s="1034"/>
      <c r="O58" s="1034"/>
      <c r="P58" s="1035"/>
      <c r="T58" s="324"/>
      <c r="U58" s="324"/>
    </row>
    <row r="59" spans="1:21" ht="15" customHeight="1" thickBot="1">
      <c r="A59" s="1028"/>
      <c r="B59" s="1029"/>
      <c r="C59" s="1036"/>
      <c r="D59" s="1037"/>
      <c r="E59" s="1037"/>
      <c r="F59" s="1037"/>
      <c r="G59" s="1037"/>
      <c r="H59" s="1037"/>
      <c r="I59" s="1037"/>
      <c r="J59" s="1037"/>
      <c r="K59" s="1037"/>
      <c r="L59" s="1037"/>
      <c r="M59" s="1037"/>
      <c r="N59" s="1037"/>
      <c r="O59" s="1037"/>
      <c r="P59" s="1038"/>
      <c r="T59" s="1039"/>
      <c r="U59" s="1039"/>
    </row>
    <row r="65" spans="5:5" ht="15" hidden="1" customHeight="1">
      <c r="E65" s="277" t="s">
        <v>355</v>
      </c>
    </row>
    <row r="66" spans="5:5" ht="15" hidden="1" customHeight="1">
      <c r="E66" s="277" t="s">
        <v>356</v>
      </c>
    </row>
    <row r="67" spans="5:5" ht="15" hidden="1" customHeight="1">
      <c r="E67" s="277" t="s">
        <v>357</v>
      </c>
    </row>
    <row r="68" spans="5:5" ht="15" hidden="1" customHeight="1">
      <c r="E68" s="277" t="s">
        <v>358</v>
      </c>
    </row>
  </sheetData>
  <mergeCells count="179">
    <mergeCell ref="A2:D3"/>
    <mergeCell ref="A4:B4"/>
    <mergeCell ref="C4:P4"/>
    <mergeCell ref="A5:B5"/>
    <mergeCell ref="C5:J5"/>
    <mergeCell ref="K5:L5"/>
    <mergeCell ref="M5:P5"/>
    <mergeCell ref="A6:B6"/>
    <mergeCell ref="C6:J6"/>
    <mergeCell ref="K6:L6"/>
    <mergeCell ref="M6:P6"/>
    <mergeCell ref="A7:B7"/>
    <mergeCell ref="C7:E7"/>
    <mergeCell ref="F7:G7"/>
    <mergeCell ref="H7:J7"/>
    <mergeCell ref="K7:L7"/>
    <mergeCell ref="M7:P7"/>
    <mergeCell ref="A8:B8"/>
    <mergeCell ref="C8:J8"/>
    <mergeCell ref="K8:L8"/>
    <mergeCell ref="M8:N8"/>
    <mergeCell ref="O8:P8"/>
    <mergeCell ref="A9:B9"/>
    <mergeCell ref="C9:D9"/>
    <mergeCell ref="F9:G9"/>
    <mergeCell ref="H9:I9"/>
    <mergeCell ref="K9:P9"/>
    <mergeCell ref="A10:B12"/>
    <mergeCell ref="C10:J10"/>
    <mergeCell ref="L10:M10"/>
    <mergeCell ref="O10:P10"/>
    <mergeCell ref="C11:J11"/>
    <mergeCell ref="L11:M11"/>
    <mergeCell ref="O11:P11"/>
    <mergeCell ref="C12:J12"/>
    <mergeCell ref="L12:M12"/>
    <mergeCell ref="O12:P12"/>
    <mergeCell ref="A15:B15"/>
    <mergeCell ref="C15:D15"/>
    <mergeCell ref="F15:G15"/>
    <mergeCell ref="H15:P15"/>
    <mergeCell ref="A16:B16"/>
    <mergeCell ref="C16:J16"/>
    <mergeCell ref="A13:B13"/>
    <mergeCell ref="C13:J13"/>
    <mergeCell ref="K13:L13"/>
    <mergeCell ref="M13:N13"/>
    <mergeCell ref="O13:P13"/>
    <mergeCell ref="A14:B14"/>
    <mergeCell ref="C14:J14"/>
    <mergeCell ref="K14:L14"/>
    <mergeCell ref="M14:N14"/>
    <mergeCell ref="O14:P14"/>
    <mergeCell ref="C19:G19"/>
    <mergeCell ref="H19:I19"/>
    <mergeCell ref="J19:P19"/>
    <mergeCell ref="B20:B27"/>
    <mergeCell ref="C20:D22"/>
    <mergeCell ref="C25:D26"/>
    <mergeCell ref="E25:F26"/>
    <mergeCell ref="G25:H25"/>
    <mergeCell ref="I25:J25"/>
    <mergeCell ref="L25:P25"/>
    <mergeCell ref="G26:H26"/>
    <mergeCell ref="I26:M26"/>
    <mergeCell ref="N26:P26"/>
    <mergeCell ref="N22:P22"/>
    <mergeCell ref="C23:D24"/>
    <mergeCell ref="E23:F24"/>
    <mergeCell ref="G23:H23"/>
    <mergeCell ref="I23:J23"/>
    <mergeCell ref="L23:P23"/>
    <mergeCell ref="G24:H24"/>
    <mergeCell ref="I24:M24"/>
    <mergeCell ref="N24:P24"/>
    <mergeCell ref="E20:F22"/>
    <mergeCell ref="G20:H20"/>
    <mergeCell ref="I20:J20"/>
    <mergeCell ref="L20:M20"/>
    <mergeCell ref="N20:O20"/>
    <mergeCell ref="G21:H21"/>
    <mergeCell ref="I21:J21"/>
    <mergeCell ref="L21:P21"/>
    <mergeCell ref="G22:H22"/>
    <mergeCell ref="I22:M22"/>
    <mergeCell ref="C27:D27"/>
    <mergeCell ref="E27:P27"/>
    <mergeCell ref="F30:H30"/>
    <mergeCell ref="J30:K30"/>
    <mergeCell ref="N30:O30"/>
    <mergeCell ref="C31:E31"/>
    <mergeCell ref="F31:H31"/>
    <mergeCell ref="J31:K31"/>
    <mergeCell ref="N31:O31"/>
    <mergeCell ref="C32:E32"/>
    <mergeCell ref="F32:H32"/>
    <mergeCell ref="J32:K32"/>
    <mergeCell ref="N32:O32"/>
    <mergeCell ref="A18:A27"/>
    <mergeCell ref="B18:B19"/>
    <mergeCell ref="C18:G18"/>
    <mergeCell ref="H18:I18"/>
    <mergeCell ref="J18:P18"/>
    <mergeCell ref="A37:E37"/>
    <mergeCell ref="F37:G37"/>
    <mergeCell ref="H37:P37"/>
    <mergeCell ref="A39:E39"/>
    <mergeCell ref="F39:G39"/>
    <mergeCell ref="H39:M39"/>
    <mergeCell ref="O39:P39"/>
    <mergeCell ref="B33:B34"/>
    <mergeCell ref="C33:G33"/>
    <mergeCell ref="H33:P33"/>
    <mergeCell ref="C34:D34"/>
    <mergeCell ref="E34:P34"/>
    <mergeCell ref="A36:P36"/>
    <mergeCell ref="A29:A34"/>
    <mergeCell ref="B29:B32"/>
    <mergeCell ref="C29:G29"/>
    <mergeCell ref="H29:I29"/>
    <mergeCell ref="J29:P29"/>
    <mergeCell ref="C30:E30"/>
    <mergeCell ref="G42:J42"/>
    <mergeCell ref="K42:L42"/>
    <mergeCell ref="N42:O42"/>
    <mergeCell ref="B43:D43"/>
    <mergeCell ref="G43:I43"/>
    <mergeCell ref="L43:N43"/>
    <mergeCell ref="A40:A48"/>
    <mergeCell ref="B40:D40"/>
    <mergeCell ref="G40:J40"/>
    <mergeCell ref="K40:L40"/>
    <mergeCell ref="N40:P40"/>
    <mergeCell ref="B41:D41"/>
    <mergeCell ref="G41:J41"/>
    <mergeCell ref="K41:L41"/>
    <mergeCell ref="N41:O41"/>
    <mergeCell ref="B42:D42"/>
    <mergeCell ref="B46:D46"/>
    <mergeCell ref="G46:I46"/>
    <mergeCell ref="L46:P46"/>
    <mergeCell ref="B47:D47"/>
    <mergeCell ref="G47:I47"/>
    <mergeCell ref="L47:N47"/>
    <mergeCell ref="B44:D44"/>
    <mergeCell ref="G44:I44"/>
    <mergeCell ref="L44:N44"/>
    <mergeCell ref="B45:D45"/>
    <mergeCell ref="G45:I45"/>
    <mergeCell ref="L45:N45"/>
    <mergeCell ref="A50:E50"/>
    <mergeCell ref="F50:G50"/>
    <mergeCell ref="I50:J50"/>
    <mergeCell ref="A51:E51"/>
    <mergeCell ref="F51:G51"/>
    <mergeCell ref="H51:M51"/>
    <mergeCell ref="B48:D48"/>
    <mergeCell ref="G48:I48"/>
    <mergeCell ref="L48:P48"/>
    <mergeCell ref="A49:E49"/>
    <mergeCell ref="I49:K49"/>
    <mergeCell ref="L49:P49"/>
    <mergeCell ref="M54:N54"/>
    <mergeCell ref="B55:G55"/>
    <mergeCell ref="K55:P55"/>
    <mergeCell ref="A57:B59"/>
    <mergeCell ref="C57:P59"/>
    <mergeCell ref="T57:U57"/>
    <mergeCell ref="T59:U59"/>
    <mergeCell ref="O51:P51"/>
    <mergeCell ref="A52:A55"/>
    <mergeCell ref="B52:E52"/>
    <mergeCell ref="H52:J52"/>
    <mergeCell ref="M52:N52"/>
    <mergeCell ref="B53:E53"/>
    <mergeCell ref="I53:L53"/>
    <mergeCell ref="M53:N53"/>
    <mergeCell ref="B54:E54"/>
    <mergeCell ref="H54:J54"/>
  </mergeCells>
  <phoneticPr fontId="3"/>
  <conditionalFormatting sqref="B52 F52:G52 K52 B54:B55 H55">
    <cfRule type="expression" dxfId="13" priority="2" stopIfTrue="1">
      <formula>AND($A$64=TRUE,$A$65=TRUE)</formula>
    </cfRule>
  </conditionalFormatting>
  <conditionalFormatting sqref="B53 F53:H53">
    <cfRule type="expression" dxfId="12" priority="3" stopIfTrue="1">
      <formula>$A$65=TRUE</formula>
    </cfRule>
    <cfRule type="expression" dxfId="11" priority="4" stopIfTrue="1">
      <formula>#REF!=TRUE</formula>
    </cfRule>
  </conditionalFormatting>
  <conditionalFormatting sqref="F54:H54">
    <cfRule type="expression" dxfId="10" priority="1" stopIfTrue="1">
      <formula>AND($A$64=TRUE,$A$65=TRUE)</formula>
    </cfRule>
  </conditionalFormatting>
  <dataValidations count="1">
    <dataValidation type="list" allowBlank="1" showInputMessage="1" showErrorMessage="1" sqref="L49:P49" xr:uid="{E8522802-5AE8-49DB-8855-0CC8BF874358}">
      <formula1>$E$65:$E$68</formula1>
    </dataValidation>
  </dataValidations>
  <pageMargins left="0.59055118110236227" right="0.59055118110236227" top="0.59055118110236227" bottom="0.59055118110236227" header="0.31496062992125984" footer="0.31496062992125984"/>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1297" r:id="rId4" name="Check Box 1">
              <controlPr defaultSize="0" autoFill="0" autoLine="0" autoPict="0">
                <anchor moveWithCells="1">
                  <from>
                    <xdr:col>2</xdr:col>
                    <xdr:colOff>28575</xdr:colOff>
                    <xdr:row>4</xdr:row>
                    <xdr:rowOff>9525</xdr:rowOff>
                  </from>
                  <to>
                    <xdr:col>4</xdr:col>
                    <xdr:colOff>0</xdr:colOff>
                    <xdr:row>5</xdr:row>
                    <xdr:rowOff>28575</xdr:rowOff>
                  </to>
                </anchor>
              </controlPr>
            </control>
          </mc:Choice>
        </mc:AlternateContent>
        <mc:AlternateContent xmlns:mc="http://schemas.openxmlformats.org/markup-compatibility/2006">
          <mc:Choice Requires="x14">
            <control shapeId="311298" r:id="rId5" name="Check Box 2">
              <controlPr defaultSize="0" autoFill="0" autoLine="0" autoPict="0">
                <anchor moveWithCells="1">
                  <from>
                    <xdr:col>8</xdr:col>
                    <xdr:colOff>0</xdr:colOff>
                    <xdr:row>17</xdr:row>
                    <xdr:rowOff>9525</xdr:rowOff>
                  </from>
                  <to>
                    <xdr:col>9</xdr:col>
                    <xdr:colOff>0</xdr:colOff>
                    <xdr:row>18</xdr:row>
                    <xdr:rowOff>28575</xdr:rowOff>
                  </to>
                </anchor>
              </controlPr>
            </control>
          </mc:Choice>
        </mc:AlternateContent>
        <mc:AlternateContent xmlns:mc="http://schemas.openxmlformats.org/markup-compatibility/2006">
          <mc:Choice Requires="x14">
            <control shapeId="311299" r:id="rId6" name="Check Box 3">
              <controlPr defaultSize="0" autoFill="0" autoLine="0" autoPict="0">
                <anchor moveWithCells="1">
                  <from>
                    <xdr:col>0</xdr:col>
                    <xdr:colOff>419100</xdr:colOff>
                    <xdr:row>39</xdr:row>
                    <xdr:rowOff>9525</xdr:rowOff>
                  </from>
                  <to>
                    <xdr:col>1</xdr:col>
                    <xdr:colOff>295275</xdr:colOff>
                    <xdr:row>40</xdr:row>
                    <xdr:rowOff>28575</xdr:rowOff>
                  </to>
                </anchor>
              </controlPr>
            </control>
          </mc:Choice>
        </mc:AlternateContent>
        <mc:AlternateContent xmlns:mc="http://schemas.openxmlformats.org/markup-compatibility/2006">
          <mc:Choice Requires="x14">
            <control shapeId="311300" r:id="rId7" name="Check Box 4">
              <controlPr defaultSize="0" autoFill="0" autoLine="0" autoPict="0">
                <anchor moveWithCells="1">
                  <from>
                    <xdr:col>14</xdr:col>
                    <xdr:colOff>142875</xdr:colOff>
                    <xdr:row>7</xdr:row>
                    <xdr:rowOff>9525</xdr:rowOff>
                  </from>
                  <to>
                    <xdr:col>15</xdr:col>
                    <xdr:colOff>314325</xdr:colOff>
                    <xdr:row>8</xdr:row>
                    <xdr:rowOff>28575</xdr:rowOff>
                  </to>
                </anchor>
              </controlPr>
            </control>
          </mc:Choice>
        </mc:AlternateContent>
        <mc:AlternateContent xmlns:mc="http://schemas.openxmlformats.org/markup-compatibility/2006">
          <mc:Choice Requires="x14">
            <control shapeId="311301" r:id="rId8" name="Check Box 5">
              <controlPr defaultSize="0" autoFill="0" autoLine="0" autoPict="0">
                <anchor moveWithCells="1">
                  <from>
                    <xdr:col>6</xdr:col>
                    <xdr:colOff>409575</xdr:colOff>
                    <xdr:row>17</xdr:row>
                    <xdr:rowOff>9525</xdr:rowOff>
                  </from>
                  <to>
                    <xdr:col>8</xdr:col>
                    <xdr:colOff>0</xdr:colOff>
                    <xdr:row>18</xdr:row>
                    <xdr:rowOff>28575</xdr:rowOff>
                  </to>
                </anchor>
              </controlPr>
            </control>
          </mc:Choice>
        </mc:AlternateContent>
        <mc:AlternateContent xmlns:mc="http://schemas.openxmlformats.org/markup-compatibility/2006">
          <mc:Choice Requires="x14">
            <control shapeId="311302" r:id="rId9" name="Check Box 6">
              <controlPr defaultSize="0" autoFill="0" autoLine="0" autoPict="0">
                <anchor moveWithCells="1">
                  <from>
                    <xdr:col>4</xdr:col>
                    <xdr:colOff>133350</xdr:colOff>
                    <xdr:row>4</xdr:row>
                    <xdr:rowOff>9525</xdr:rowOff>
                  </from>
                  <to>
                    <xdr:col>6</xdr:col>
                    <xdr:colOff>47625</xdr:colOff>
                    <xdr:row>5</xdr:row>
                    <xdr:rowOff>28575</xdr:rowOff>
                  </to>
                </anchor>
              </controlPr>
            </control>
          </mc:Choice>
        </mc:AlternateContent>
        <mc:AlternateContent xmlns:mc="http://schemas.openxmlformats.org/markup-compatibility/2006">
          <mc:Choice Requires="x14">
            <control shapeId="311303" r:id="rId10" name="Check Box 7">
              <controlPr defaultSize="0" autoFill="0" autoLine="0" autoPict="0">
                <anchor moveWithCells="1">
                  <from>
                    <xdr:col>6</xdr:col>
                    <xdr:colOff>257175</xdr:colOff>
                    <xdr:row>4</xdr:row>
                    <xdr:rowOff>9525</xdr:rowOff>
                  </from>
                  <to>
                    <xdr:col>8</xdr:col>
                    <xdr:colOff>171450</xdr:colOff>
                    <xdr:row>5</xdr:row>
                    <xdr:rowOff>28575</xdr:rowOff>
                  </to>
                </anchor>
              </controlPr>
            </control>
          </mc:Choice>
        </mc:AlternateContent>
        <mc:AlternateContent xmlns:mc="http://schemas.openxmlformats.org/markup-compatibility/2006">
          <mc:Choice Requires="x14">
            <control shapeId="311304" r:id="rId11" name="Check Box 8">
              <controlPr defaultSize="0" autoFill="0" autoLine="0" autoPict="0">
                <anchor moveWithCells="1">
                  <from>
                    <xdr:col>14</xdr:col>
                    <xdr:colOff>142875</xdr:colOff>
                    <xdr:row>13</xdr:row>
                    <xdr:rowOff>9525</xdr:rowOff>
                  </from>
                  <to>
                    <xdr:col>15</xdr:col>
                    <xdr:colOff>314325</xdr:colOff>
                    <xdr:row>14</xdr:row>
                    <xdr:rowOff>28575</xdr:rowOff>
                  </to>
                </anchor>
              </controlPr>
            </control>
          </mc:Choice>
        </mc:AlternateContent>
        <mc:AlternateContent xmlns:mc="http://schemas.openxmlformats.org/markup-compatibility/2006">
          <mc:Choice Requires="x14">
            <control shapeId="311305" r:id="rId12" name="Check Box 9">
              <controlPr defaultSize="0" autoFill="0" autoLine="0" autoPict="0">
                <anchor moveWithCells="1">
                  <from>
                    <xdr:col>14</xdr:col>
                    <xdr:colOff>142875</xdr:colOff>
                    <xdr:row>12</xdr:row>
                    <xdr:rowOff>9525</xdr:rowOff>
                  </from>
                  <to>
                    <xdr:col>15</xdr:col>
                    <xdr:colOff>314325</xdr:colOff>
                    <xdr:row>13</xdr:row>
                    <xdr:rowOff>28575</xdr:rowOff>
                  </to>
                </anchor>
              </controlPr>
            </control>
          </mc:Choice>
        </mc:AlternateContent>
        <mc:AlternateContent xmlns:mc="http://schemas.openxmlformats.org/markup-compatibility/2006">
          <mc:Choice Requires="x14">
            <control shapeId="311306" r:id="rId13" name="Check Box 10">
              <controlPr defaultSize="0" autoFill="0" autoLine="0" autoPict="0">
                <anchor moveWithCells="1">
                  <from>
                    <xdr:col>8</xdr:col>
                    <xdr:colOff>0</xdr:colOff>
                    <xdr:row>18</xdr:row>
                    <xdr:rowOff>9525</xdr:rowOff>
                  </from>
                  <to>
                    <xdr:col>9</xdr:col>
                    <xdr:colOff>0</xdr:colOff>
                    <xdr:row>19</xdr:row>
                    <xdr:rowOff>28575</xdr:rowOff>
                  </to>
                </anchor>
              </controlPr>
            </control>
          </mc:Choice>
        </mc:AlternateContent>
        <mc:AlternateContent xmlns:mc="http://schemas.openxmlformats.org/markup-compatibility/2006">
          <mc:Choice Requires="x14">
            <control shapeId="311307" r:id="rId14" name="Check Box 11">
              <controlPr defaultSize="0" autoFill="0" autoLine="0" autoPict="0">
                <anchor moveWithCells="1">
                  <from>
                    <xdr:col>6</xdr:col>
                    <xdr:colOff>409575</xdr:colOff>
                    <xdr:row>18</xdr:row>
                    <xdr:rowOff>9525</xdr:rowOff>
                  </from>
                  <to>
                    <xdr:col>8</xdr:col>
                    <xdr:colOff>0</xdr:colOff>
                    <xdr:row>19</xdr:row>
                    <xdr:rowOff>28575</xdr:rowOff>
                  </to>
                </anchor>
              </controlPr>
            </control>
          </mc:Choice>
        </mc:AlternateContent>
        <mc:AlternateContent xmlns:mc="http://schemas.openxmlformats.org/markup-compatibility/2006">
          <mc:Choice Requires="x14">
            <control shapeId="311308" r:id="rId15" name="Check Box 12">
              <controlPr defaultSize="0" autoFill="0" autoLine="0" autoPict="0">
                <anchor moveWithCells="1">
                  <from>
                    <xdr:col>8</xdr:col>
                    <xdr:colOff>0</xdr:colOff>
                    <xdr:row>28</xdr:row>
                    <xdr:rowOff>9525</xdr:rowOff>
                  </from>
                  <to>
                    <xdr:col>9</xdr:col>
                    <xdr:colOff>0</xdr:colOff>
                    <xdr:row>29</xdr:row>
                    <xdr:rowOff>28575</xdr:rowOff>
                  </to>
                </anchor>
              </controlPr>
            </control>
          </mc:Choice>
        </mc:AlternateContent>
        <mc:AlternateContent xmlns:mc="http://schemas.openxmlformats.org/markup-compatibility/2006">
          <mc:Choice Requires="x14">
            <control shapeId="311309" r:id="rId16" name="Check Box 13">
              <controlPr defaultSize="0" autoFill="0" autoLine="0" autoPict="0">
                <anchor moveWithCells="1">
                  <from>
                    <xdr:col>6</xdr:col>
                    <xdr:colOff>409575</xdr:colOff>
                    <xdr:row>28</xdr:row>
                    <xdr:rowOff>9525</xdr:rowOff>
                  </from>
                  <to>
                    <xdr:col>8</xdr:col>
                    <xdr:colOff>0</xdr:colOff>
                    <xdr:row>29</xdr:row>
                    <xdr:rowOff>28575</xdr:rowOff>
                  </to>
                </anchor>
              </controlPr>
            </control>
          </mc:Choice>
        </mc:AlternateContent>
        <mc:AlternateContent xmlns:mc="http://schemas.openxmlformats.org/markup-compatibility/2006">
          <mc:Choice Requires="x14">
            <control shapeId="311310" r:id="rId17" name="Check Box 14">
              <controlPr defaultSize="0" autoFill="0" autoLine="0" autoPict="0">
                <anchor moveWithCells="1">
                  <from>
                    <xdr:col>6</xdr:col>
                    <xdr:colOff>0</xdr:colOff>
                    <xdr:row>36</xdr:row>
                    <xdr:rowOff>9525</xdr:rowOff>
                  </from>
                  <to>
                    <xdr:col>7</xdr:col>
                    <xdr:colOff>0</xdr:colOff>
                    <xdr:row>38</xdr:row>
                    <xdr:rowOff>28575</xdr:rowOff>
                  </to>
                </anchor>
              </controlPr>
            </control>
          </mc:Choice>
        </mc:AlternateContent>
        <mc:AlternateContent xmlns:mc="http://schemas.openxmlformats.org/markup-compatibility/2006">
          <mc:Choice Requires="x14">
            <control shapeId="311311" r:id="rId18" name="Check Box 15">
              <controlPr defaultSize="0" autoFill="0" autoLine="0" autoPict="0">
                <anchor moveWithCells="1">
                  <from>
                    <xdr:col>4</xdr:col>
                    <xdr:colOff>409575</xdr:colOff>
                    <xdr:row>36</xdr:row>
                    <xdr:rowOff>9525</xdr:rowOff>
                  </from>
                  <to>
                    <xdr:col>6</xdr:col>
                    <xdr:colOff>0</xdr:colOff>
                    <xdr:row>38</xdr:row>
                    <xdr:rowOff>28575</xdr:rowOff>
                  </to>
                </anchor>
              </controlPr>
            </control>
          </mc:Choice>
        </mc:AlternateContent>
        <mc:AlternateContent xmlns:mc="http://schemas.openxmlformats.org/markup-compatibility/2006">
          <mc:Choice Requires="x14">
            <control shapeId="311312" r:id="rId19" name="Check Box 16">
              <controlPr defaultSize="0" autoFill="0" autoLine="0" autoPict="0">
                <anchor moveWithCells="1">
                  <from>
                    <xdr:col>6</xdr:col>
                    <xdr:colOff>0</xdr:colOff>
                    <xdr:row>38</xdr:row>
                    <xdr:rowOff>9525</xdr:rowOff>
                  </from>
                  <to>
                    <xdr:col>7</xdr:col>
                    <xdr:colOff>0</xdr:colOff>
                    <xdr:row>39</xdr:row>
                    <xdr:rowOff>28575</xdr:rowOff>
                  </to>
                </anchor>
              </controlPr>
            </control>
          </mc:Choice>
        </mc:AlternateContent>
        <mc:AlternateContent xmlns:mc="http://schemas.openxmlformats.org/markup-compatibility/2006">
          <mc:Choice Requires="x14">
            <control shapeId="311313" r:id="rId20" name="Check Box 17">
              <controlPr defaultSize="0" autoFill="0" autoLine="0" autoPict="0">
                <anchor moveWithCells="1">
                  <from>
                    <xdr:col>4</xdr:col>
                    <xdr:colOff>409575</xdr:colOff>
                    <xdr:row>38</xdr:row>
                    <xdr:rowOff>9525</xdr:rowOff>
                  </from>
                  <to>
                    <xdr:col>6</xdr:col>
                    <xdr:colOff>0</xdr:colOff>
                    <xdr:row>39</xdr:row>
                    <xdr:rowOff>28575</xdr:rowOff>
                  </to>
                </anchor>
              </controlPr>
            </control>
          </mc:Choice>
        </mc:AlternateContent>
        <mc:AlternateContent xmlns:mc="http://schemas.openxmlformats.org/markup-compatibility/2006">
          <mc:Choice Requires="x14">
            <control shapeId="311314" r:id="rId21" name="Check Box 18">
              <controlPr defaultSize="0" autoFill="0" autoLine="0" autoPict="0">
                <anchor moveWithCells="1">
                  <from>
                    <xdr:col>6</xdr:col>
                    <xdr:colOff>0</xdr:colOff>
                    <xdr:row>49</xdr:row>
                    <xdr:rowOff>9525</xdr:rowOff>
                  </from>
                  <to>
                    <xdr:col>7</xdr:col>
                    <xdr:colOff>0</xdr:colOff>
                    <xdr:row>50</xdr:row>
                    <xdr:rowOff>28575</xdr:rowOff>
                  </to>
                </anchor>
              </controlPr>
            </control>
          </mc:Choice>
        </mc:AlternateContent>
        <mc:AlternateContent xmlns:mc="http://schemas.openxmlformats.org/markup-compatibility/2006">
          <mc:Choice Requires="x14">
            <control shapeId="311315" r:id="rId22" name="Check Box 19">
              <controlPr defaultSize="0" autoFill="0" autoLine="0" autoPict="0">
                <anchor moveWithCells="1">
                  <from>
                    <xdr:col>4</xdr:col>
                    <xdr:colOff>409575</xdr:colOff>
                    <xdr:row>49</xdr:row>
                    <xdr:rowOff>9525</xdr:rowOff>
                  </from>
                  <to>
                    <xdr:col>6</xdr:col>
                    <xdr:colOff>0</xdr:colOff>
                    <xdr:row>50</xdr:row>
                    <xdr:rowOff>28575</xdr:rowOff>
                  </to>
                </anchor>
              </controlPr>
            </control>
          </mc:Choice>
        </mc:AlternateContent>
        <mc:AlternateContent xmlns:mc="http://schemas.openxmlformats.org/markup-compatibility/2006">
          <mc:Choice Requires="x14">
            <control shapeId="311316" r:id="rId23" name="Check Box 20">
              <controlPr defaultSize="0" autoFill="0" autoLine="0" autoPict="0">
                <anchor moveWithCells="1">
                  <from>
                    <xdr:col>6</xdr:col>
                    <xdr:colOff>9525</xdr:colOff>
                    <xdr:row>50</xdr:row>
                    <xdr:rowOff>9525</xdr:rowOff>
                  </from>
                  <to>
                    <xdr:col>7</xdr:col>
                    <xdr:colOff>0</xdr:colOff>
                    <xdr:row>51</xdr:row>
                    <xdr:rowOff>28575</xdr:rowOff>
                  </to>
                </anchor>
              </controlPr>
            </control>
          </mc:Choice>
        </mc:AlternateContent>
        <mc:AlternateContent xmlns:mc="http://schemas.openxmlformats.org/markup-compatibility/2006">
          <mc:Choice Requires="x14">
            <control shapeId="311317" r:id="rId24" name="Check Box 21">
              <controlPr defaultSize="0" autoFill="0" autoLine="0" autoPict="0">
                <anchor moveWithCells="1">
                  <from>
                    <xdr:col>4</xdr:col>
                    <xdr:colOff>409575</xdr:colOff>
                    <xdr:row>50</xdr:row>
                    <xdr:rowOff>9525</xdr:rowOff>
                  </from>
                  <to>
                    <xdr:col>6</xdr:col>
                    <xdr:colOff>0</xdr:colOff>
                    <xdr:row>51</xdr:row>
                    <xdr:rowOff>28575</xdr:rowOff>
                  </to>
                </anchor>
              </controlPr>
            </control>
          </mc:Choice>
        </mc:AlternateContent>
        <mc:AlternateContent xmlns:mc="http://schemas.openxmlformats.org/markup-compatibility/2006">
          <mc:Choice Requires="x14">
            <control shapeId="311318" r:id="rId25" name="Check Box 22">
              <controlPr defaultSize="0" autoFill="0" autoLine="0" autoPict="0">
                <anchor moveWithCells="1">
                  <from>
                    <xdr:col>1</xdr:col>
                    <xdr:colOff>381000</xdr:colOff>
                    <xdr:row>39</xdr:row>
                    <xdr:rowOff>9525</xdr:rowOff>
                  </from>
                  <to>
                    <xdr:col>2</xdr:col>
                    <xdr:colOff>257175</xdr:colOff>
                    <xdr:row>40</xdr:row>
                    <xdr:rowOff>28575</xdr:rowOff>
                  </to>
                </anchor>
              </controlPr>
            </control>
          </mc:Choice>
        </mc:AlternateContent>
        <mc:AlternateContent xmlns:mc="http://schemas.openxmlformats.org/markup-compatibility/2006">
          <mc:Choice Requires="x14">
            <control shapeId="311319" r:id="rId26" name="Check Box 23">
              <controlPr defaultSize="0" autoFill="0" autoLine="0" autoPict="0">
                <anchor moveWithCells="1">
                  <from>
                    <xdr:col>6</xdr:col>
                    <xdr:colOff>419100</xdr:colOff>
                    <xdr:row>51</xdr:row>
                    <xdr:rowOff>9525</xdr:rowOff>
                  </from>
                  <to>
                    <xdr:col>7</xdr:col>
                    <xdr:colOff>295275</xdr:colOff>
                    <xdr:row>52</xdr:row>
                    <xdr:rowOff>28575</xdr:rowOff>
                  </to>
                </anchor>
              </controlPr>
            </control>
          </mc:Choice>
        </mc:AlternateContent>
        <mc:AlternateContent xmlns:mc="http://schemas.openxmlformats.org/markup-compatibility/2006">
          <mc:Choice Requires="x14">
            <control shapeId="311320" r:id="rId27" name="Check Box 24">
              <controlPr defaultSize="0" autoFill="0" autoLine="0" autoPict="0">
                <anchor moveWithCells="1">
                  <from>
                    <xdr:col>7</xdr:col>
                    <xdr:colOff>381000</xdr:colOff>
                    <xdr:row>51</xdr:row>
                    <xdr:rowOff>9525</xdr:rowOff>
                  </from>
                  <to>
                    <xdr:col>8</xdr:col>
                    <xdr:colOff>257175</xdr:colOff>
                    <xdr:row>52</xdr:row>
                    <xdr:rowOff>28575</xdr:rowOff>
                  </to>
                </anchor>
              </controlPr>
            </control>
          </mc:Choice>
        </mc:AlternateContent>
        <mc:AlternateContent xmlns:mc="http://schemas.openxmlformats.org/markup-compatibility/2006">
          <mc:Choice Requires="x14">
            <control shapeId="311321" r:id="rId28" name="Check Box 25">
              <controlPr defaultSize="0" autoFill="0" autoLine="0" autoPict="0">
                <anchor moveWithCells="1">
                  <from>
                    <xdr:col>6</xdr:col>
                    <xdr:colOff>409575</xdr:colOff>
                    <xdr:row>28</xdr:row>
                    <xdr:rowOff>9525</xdr:rowOff>
                  </from>
                  <to>
                    <xdr:col>8</xdr:col>
                    <xdr:colOff>0</xdr:colOff>
                    <xdr:row>29</xdr:row>
                    <xdr:rowOff>28575</xdr:rowOff>
                  </to>
                </anchor>
              </controlPr>
            </control>
          </mc:Choice>
        </mc:AlternateContent>
        <mc:AlternateContent xmlns:mc="http://schemas.openxmlformats.org/markup-compatibility/2006">
          <mc:Choice Requires="x14">
            <control shapeId="311322" r:id="rId29" name="Check Box 26">
              <controlPr defaultSize="0" autoFill="0" autoLine="0" autoPict="0">
                <anchor moveWithCells="1">
                  <from>
                    <xdr:col>8</xdr:col>
                    <xdr:colOff>0</xdr:colOff>
                    <xdr:row>18</xdr:row>
                    <xdr:rowOff>9525</xdr:rowOff>
                  </from>
                  <to>
                    <xdr:col>9</xdr:col>
                    <xdr:colOff>0</xdr:colOff>
                    <xdr:row>19</xdr:row>
                    <xdr:rowOff>28575</xdr:rowOff>
                  </to>
                </anchor>
              </controlPr>
            </control>
          </mc:Choice>
        </mc:AlternateContent>
        <mc:AlternateContent xmlns:mc="http://schemas.openxmlformats.org/markup-compatibility/2006">
          <mc:Choice Requires="x14">
            <control shapeId="311323" r:id="rId30" name="Check Box 27">
              <controlPr defaultSize="0" autoFill="0" autoLine="0" autoPict="0">
                <anchor moveWithCells="1">
                  <from>
                    <xdr:col>6</xdr:col>
                    <xdr:colOff>409575</xdr:colOff>
                    <xdr:row>18</xdr:row>
                    <xdr:rowOff>9525</xdr:rowOff>
                  </from>
                  <to>
                    <xdr:col>8</xdr:col>
                    <xdr:colOff>0</xdr:colOff>
                    <xdr:row>19</xdr:row>
                    <xdr:rowOff>28575</xdr:rowOff>
                  </to>
                </anchor>
              </controlPr>
            </control>
          </mc:Choice>
        </mc:AlternateContent>
        <mc:AlternateContent xmlns:mc="http://schemas.openxmlformats.org/markup-compatibility/2006">
          <mc:Choice Requires="x14">
            <control shapeId="311324" r:id="rId31" name="Check Box 28">
              <controlPr defaultSize="0" autoFill="0" autoLine="0" autoPict="0">
                <anchor moveWithCells="1">
                  <from>
                    <xdr:col>5</xdr:col>
                    <xdr:colOff>0</xdr:colOff>
                    <xdr:row>19</xdr:row>
                    <xdr:rowOff>180975</xdr:rowOff>
                  </from>
                  <to>
                    <xdr:col>6</xdr:col>
                    <xdr:colOff>0</xdr:colOff>
                    <xdr:row>21</xdr:row>
                    <xdr:rowOff>9525</xdr:rowOff>
                  </to>
                </anchor>
              </controlPr>
            </control>
          </mc:Choice>
        </mc:AlternateContent>
        <mc:AlternateContent xmlns:mc="http://schemas.openxmlformats.org/markup-compatibility/2006">
          <mc:Choice Requires="x14">
            <control shapeId="311325" r:id="rId32" name="Check Box 29">
              <controlPr defaultSize="0" autoFill="0" autoLine="0" autoPict="0">
                <anchor moveWithCells="1">
                  <from>
                    <xdr:col>3</xdr:col>
                    <xdr:colOff>409575</xdr:colOff>
                    <xdr:row>19</xdr:row>
                    <xdr:rowOff>180975</xdr:rowOff>
                  </from>
                  <to>
                    <xdr:col>5</xdr:col>
                    <xdr:colOff>0</xdr:colOff>
                    <xdr:row>21</xdr:row>
                    <xdr:rowOff>9525</xdr:rowOff>
                  </to>
                </anchor>
              </controlPr>
            </control>
          </mc:Choice>
        </mc:AlternateContent>
        <mc:AlternateContent xmlns:mc="http://schemas.openxmlformats.org/markup-compatibility/2006">
          <mc:Choice Requires="x14">
            <control shapeId="311326" r:id="rId33" name="Check Box 30">
              <controlPr defaultSize="0" autoFill="0" autoLine="0" autoPict="0">
                <anchor moveWithCells="1">
                  <from>
                    <xdr:col>5</xdr:col>
                    <xdr:colOff>0</xdr:colOff>
                    <xdr:row>22</xdr:row>
                    <xdr:rowOff>85725</xdr:rowOff>
                  </from>
                  <to>
                    <xdr:col>6</xdr:col>
                    <xdr:colOff>0</xdr:colOff>
                    <xdr:row>23</xdr:row>
                    <xdr:rowOff>104775</xdr:rowOff>
                  </to>
                </anchor>
              </controlPr>
            </control>
          </mc:Choice>
        </mc:AlternateContent>
        <mc:AlternateContent xmlns:mc="http://schemas.openxmlformats.org/markup-compatibility/2006">
          <mc:Choice Requires="x14">
            <control shapeId="311327" r:id="rId34" name="Check Box 31">
              <controlPr defaultSize="0" autoFill="0" autoLine="0" autoPict="0">
                <anchor moveWithCells="1">
                  <from>
                    <xdr:col>3</xdr:col>
                    <xdr:colOff>409575</xdr:colOff>
                    <xdr:row>22</xdr:row>
                    <xdr:rowOff>85725</xdr:rowOff>
                  </from>
                  <to>
                    <xdr:col>5</xdr:col>
                    <xdr:colOff>0</xdr:colOff>
                    <xdr:row>23</xdr:row>
                    <xdr:rowOff>104775</xdr:rowOff>
                  </to>
                </anchor>
              </controlPr>
            </control>
          </mc:Choice>
        </mc:AlternateContent>
        <mc:AlternateContent xmlns:mc="http://schemas.openxmlformats.org/markup-compatibility/2006">
          <mc:Choice Requires="x14">
            <control shapeId="311328" r:id="rId35" name="Check Box 32">
              <controlPr defaultSize="0" autoFill="0" autoLine="0" autoPict="0">
                <anchor moveWithCells="1">
                  <from>
                    <xdr:col>5</xdr:col>
                    <xdr:colOff>0</xdr:colOff>
                    <xdr:row>24</xdr:row>
                    <xdr:rowOff>85725</xdr:rowOff>
                  </from>
                  <to>
                    <xdr:col>6</xdr:col>
                    <xdr:colOff>0</xdr:colOff>
                    <xdr:row>25</xdr:row>
                    <xdr:rowOff>104775</xdr:rowOff>
                  </to>
                </anchor>
              </controlPr>
            </control>
          </mc:Choice>
        </mc:AlternateContent>
        <mc:AlternateContent xmlns:mc="http://schemas.openxmlformats.org/markup-compatibility/2006">
          <mc:Choice Requires="x14">
            <control shapeId="311329" r:id="rId36" name="Check Box 33">
              <controlPr defaultSize="0" autoFill="0" autoLine="0" autoPict="0">
                <anchor moveWithCells="1">
                  <from>
                    <xdr:col>3</xdr:col>
                    <xdr:colOff>409575</xdr:colOff>
                    <xdr:row>24</xdr:row>
                    <xdr:rowOff>85725</xdr:rowOff>
                  </from>
                  <to>
                    <xdr:col>5</xdr:col>
                    <xdr:colOff>0</xdr:colOff>
                    <xdr:row>25</xdr:row>
                    <xdr:rowOff>104775</xdr:rowOff>
                  </to>
                </anchor>
              </controlPr>
            </control>
          </mc:Choice>
        </mc:AlternateContent>
        <mc:AlternateContent xmlns:mc="http://schemas.openxmlformats.org/markup-compatibility/2006">
          <mc:Choice Requires="x14">
            <control shapeId="311330" r:id="rId37" name="Check Box 34">
              <controlPr defaultSize="0" autoFill="0" autoLine="0" autoPict="0">
                <anchor moveWithCells="1">
                  <from>
                    <xdr:col>11</xdr:col>
                    <xdr:colOff>247650</xdr:colOff>
                    <xdr:row>21</xdr:row>
                    <xdr:rowOff>9525</xdr:rowOff>
                  </from>
                  <to>
                    <xdr:col>13</xdr:col>
                    <xdr:colOff>0</xdr:colOff>
                    <xdr:row>22</xdr:row>
                    <xdr:rowOff>28575</xdr:rowOff>
                  </to>
                </anchor>
              </controlPr>
            </control>
          </mc:Choice>
        </mc:AlternateContent>
        <mc:AlternateContent xmlns:mc="http://schemas.openxmlformats.org/markup-compatibility/2006">
          <mc:Choice Requires="x14">
            <control shapeId="311331" r:id="rId38" name="Check Box 35">
              <controlPr defaultSize="0" autoFill="0" autoLine="0" autoPict="0">
                <anchor moveWithCells="1">
                  <from>
                    <xdr:col>10</xdr:col>
                    <xdr:colOff>57150</xdr:colOff>
                    <xdr:row>21</xdr:row>
                    <xdr:rowOff>9525</xdr:rowOff>
                  </from>
                  <to>
                    <xdr:col>11</xdr:col>
                    <xdr:colOff>123825</xdr:colOff>
                    <xdr:row>22</xdr:row>
                    <xdr:rowOff>28575</xdr:rowOff>
                  </to>
                </anchor>
              </controlPr>
            </control>
          </mc:Choice>
        </mc:AlternateContent>
        <mc:AlternateContent xmlns:mc="http://schemas.openxmlformats.org/markup-compatibility/2006">
          <mc:Choice Requires="x14">
            <control shapeId="311332" r:id="rId39" name="Check Box 36">
              <controlPr defaultSize="0" autoFill="0" autoLine="0" autoPict="0">
                <anchor moveWithCells="1">
                  <from>
                    <xdr:col>8</xdr:col>
                    <xdr:colOff>9525</xdr:colOff>
                    <xdr:row>21</xdr:row>
                    <xdr:rowOff>9525</xdr:rowOff>
                  </from>
                  <to>
                    <xdr:col>10</xdr:col>
                    <xdr:colOff>9525</xdr:colOff>
                    <xdr:row>22</xdr:row>
                    <xdr:rowOff>28575</xdr:rowOff>
                  </to>
                </anchor>
              </controlPr>
            </control>
          </mc:Choice>
        </mc:AlternateContent>
        <mc:AlternateContent xmlns:mc="http://schemas.openxmlformats.org/markup-compatibility/2006">
          <mc:Choice Requires="x14">
            <control shapeId="311333" r:id="rId40" name="Check Box 37">
              <controlPr defaultSize="0" autoFill="0" autoLine="0" autoPict="0">
                <anchor moveWithCells="1">
                  <from>
                    <xdr:col>11</xdr:col>
                    <xdr:colOff>247650</xdr:colOff>
                    <xdr:row>23</xdr:row>
                    <xdr:rowOff>9525</xdr:rowOff>
                  </from>
                  <to>
                    <xdr:col>13</xdr:col>
                    <xdr:colOff>0</xdr:colOff>
                    <xdr:row>24</xdr:row>
                    <xdr:rowOff>28575</xdr:rowOff>
                  </to>
                </anchor>
              </controlPr>
            </control>
          </mc:Choice>
        </mc:AlternateContent>
        <mc:AlternateContent xmlns:mc="http://schemas.openxmlformats.org/markup-compatibility/2006">
          <mc:Choice Requires="x14">
            <control shapeId="311334" r:id="rId41" name="Check Box 38">
              <controlPr defaultSize="0" autoFill="0" autoLine="0" autoPict="0">
                <anchor moveWithCells="1">
                  <from>
                    <xdr:col>10</xdr:col>
                    <xdr:colOff>57150</xdr:colOff>
                    <xdr:row>23</xdr:row>
                    <xdr:rowOff>9525</xdr:rowOff>
                  </from>
                  <to>
                    <xdr:col>11</xdr:col>
                    <xdr:colOff>123825</xdr:colOff>
                    <xdr:row>24</xdr:row>
                    <xdr:rowOff>28575</xdr:rowOff>
                  </to>
                </anchor>
              </controlPr>
            </control>
          </mc:Choice>
        </mc:AlternateContent>
        <mc:AlternateContent xmlns:mc="http://schemas.openxmlformats.org/markup-compatibility/2006">
          <mc:Choice Requires="x14">
            <control shapeId="311335" r:id="rId42" name="Check Box 39">
              <controlPr defaultSize="0" autoFill="0" autoLine="0" autoPict="0">
                <anchor moveWithCells="1">
                  <from>
                    <xdr:col>8</xdr:col>
                    <xdr:colOff>9525</xdr:colOff>
                    <xdr:row>23</xdr:row>
                    <xdr:rowOff>9525</xdr:rowOff>
                  </from>
                  <to>
                    <xdr:col>10</xdr:col>
                    <xdr:colOff>9525</xdr:colOff>
                    <xdr:row>24</xdr:row>
                    <xdr:rowOff>28575</xdr:rowOff>
                  </to>
                </anchor>
              </controlPr>
            </control>
          </mc:Choice>
        </mc:AlternateContent>
        <mc:AlternateContent xmlns:mc="http://schemas.openxmlformats.org/markup-compatibility/2006">
          <mc:Choice Requires="x14">
            <control shapeId="311336" r:id="rId43" name="Check Box 40">
              <controlPr defaultSize="0" autoFill="0" autoLine="0" autoPict="0">
                <anchor moveWithCells="1">
                  <from>
                    <xdr:col>11</xdr:col>
                    <xdr:colOff>257175</xdr:colOff>
                    <xdr:row>25</xdr:row>
                    <xdr:rowOff>9525</xdr:rowOff>
                  </from>
                  <to>
                    <xdr:col>13</xdr:col>
                    <xdr:colOff>0</xdr:colOff>
                    <xdr:row>26</xdr:row>
                    <xdr:rowOff>28575</xdr:rowOff>
                  </to>
                </anchor>
              </controlPr>
            </control>
          </mc:Choice>
        </mc:AlternateContent>
        <mc:AlternateContent xmlns:mc="http://schemas.openxmlformats.org/markup-compatibility/2006">
          <mc:Choice Requires="x14">
            <control shapeId="311337" r:id="rId44" name="Check Box 41">
              <controlPr defaultSize="0" autoFill="0" autoLine="0" autoPict="0">
                <anchor moveWithCells="1">
                  <from>
                    <xdr:col>10</xdr:col>
                    <xdr:colOff>57150</xdr:colOff>
                    <xdr:row>25</xdr:row>
                    <xdr:rowOff>9525</xdr:rowOff>
                  </from>
                  <to>
                    <xdr:col>11</xdr:col>
                    <xdr:colOff>123825</xdr:colOff>
                    <xdr:row>26</xdr:row>
                    <xdr:rowOff>28575</xdr:rowOff>
                  </to>
                </anchor>
              </controlPr>
            </control>
          </mc:Choice>
        </mc:AlternateContent>
        <mc:AlternateContent xmlns:mc="http://schemas.openxmlformats.org/markup-compatibility/2006">
          <mc:Choice Requires="x14">
            <control shapeId="311338" r:id="rId45" name="Check Box 42">
              <controlPr defaultSize="0" autoFill="0" autoLine="0" autoPict="0">
                <anchor moveWithCells="1">
                  <from>
                    <xdr:col>8</xdr:col>
                    <xdr:colOff>9525</xdr:colOff>
                    <xdr:row>25</xdr:row>
                    <xdr:rowOff>9525</xdr:rowOff>
                  </from>
                  <to>
                    <xdr:col>10</xdr:col>
                    <xdr:colOff>9525</xdr:colOff>
                    <xdr:row>26</xdr:row>
                    <xdr:rowOff>28575</xdr:rowOff>
                  </to>
                </anchor>
              </controlPr>
            </control>
          </mc:Choice>
        </mc:AlternateContent>
        <mc:AlternateContent xmlns:mc="http://schemas.openxmlformats.org/markup-compatibility/2006">
          <mc:Choice Requires="x14">
            <control shapeId="311339" r:id="rId46" name="Check Box 43">
              <controlPr defaultSize="0" autoFill="0" autoLine="0" autoPict="0">
                <anchor moveWithCells="1">
                  <from>
                    <xdr:col>4</xdr:col>
                    <xdr:colOff>409575</xdr:colOff>
                    <xdr:row>48</xdr:row>
                    <xdr:rowOff>9525</xdr:rowOff>
                  </from>
                  <to>
                    <xdr:col>6</xdr:col>
                    <xdr:colOff>0</xdr:colOff>
                    <xdr:row>49</xdr:row>
                    <xdr:rowOff>28575</xdr:rowOff>
                  </to>
                </anchor>
              </controlPr>
            </control>
          </mc:Choice>
        </mc:AlternateContent>
        <mc:AlternateContent xmlns:mc="http://schemas.openxmlformats.org/markup-compatibility/2006">
          <mc:Choice Requires="x14">
            <control shapeId="311340" r:id="rId47" name="Check Box 44">
              <controlPr defaultSize="0" autoFill="0" autoLine="0" autoPict="0">
                <anchor moveWithCells="1">
                  <from>
                    <xdr:col>6</xdr:col>
                    <xdr:colOff>9525</xdr:colOff>
                    <xdr:row>48</xdr:row>
                    <xdr:rowOff>9525</xdr:rowOff>
                  </from>
                  <to>
                    <xdr:col>7</xdr:col>
                    <xdr:colOff>0</xdr:colOff>
                    <xdr:row>49</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B5050-967F-438F-A370-257D7CFDFA00}">
  <dimension ref="A1:Q63"/>
  <sheetViews>
    <sheetView view="pageBreakPreview" zoomScaleNormal="100" workbookViewId="0">
      <selection activeCell="A3" sqref="A3:A15"/>
    </sheetView>
  </sheetViews>
  <sheetFormatPr defaultColWidth="5.625" defaultRowHeight="15" customHeight="1"/>
  <cols>
    <col min="1" max="16" width="5.625" style="326" customWidth="1"/>
    <col min="17" max="17" width="20.625" style="326" customWidth="1"/>
    <col min="18" max="16384" width="5.625" style="326"/>
  </cols>
  <sheetData>
    <row r="1" spans="1:16" ht="15" customHeight="1" thickBot="1">
      <c r="A1" s="325" t="s">
        <v>359</v>
      </c>
      <c r="P1" s="327" t="s">
        <v>360</v>
      </c>
    </row>
    <row r="2" spans="1:16" ht="15" hidden="1" customHeight="1" thickBot="1">
      <c r="A2" s="325"/>
      <c r="P2" s="327"/>
    </row>
    <row r="3" spans="1:16" ht="15" customHeight="1">
      <c r="A3" s="1268" t="s">
        <v>361</v>
      </c>
      <c r="B3" s="1429" t="s">
        <v>362</v>
      </c>
      <c r="C3" s="1430"/>
      <c r="D3" s="1430"/>
      <c r="E3" s="1409"/>
      <c r="F3" s="1409"/>
      <c r="G3" s="1435" t="s">
        <v>347</v>
      </c>
      <c r="H3" s="1436"/>
      <c r="I3" s="1436"/>
      <c r="J3" s="1436"/>
      <c r="K3" s="1436"/>
      <c r="L3" s="1436"/>
      <c r="M3" s="1436"/>
      <c r="N3" s="1436"/>
      <c r="O3" s="1436"/>
      <c r="P3" s="1437"/>
    </row>
    <row r="4" spans="1:16" ht="15" customHeight="1">
      <c r="A4" s="1269"/>
      <c r="B4" s="1431"/>
      <c r="C4" s="1432"/>
      <c r="D4" s="1432"/>
      <c r="E4" s="1380"/>
      <c r="F4" s="1380"/>
      <c r="G4" s="1382"/>
      <c r="H4" s="1438"/>
      <c r="I4" s="1438"/>
      <c r="J4" s="1438"/>
      <c r="K4" s="1438"/>
      <c r="L4" s="1438"/>
      <c r="M4" s="1438"/>
      <c r="N4" s="1438"/>
      <c r="O4" s="1438"/>
      <c r="P4" s="1439"/>
    </row>
    <row r="5" spans="1:16" ht="15" customHeight="1">
      <c r="A5" s="1269"/>
      <c r="B5" s="1431"/>
      <c r="C5" s="1432"/>
      <c r="D5" s="1432"/>
      <c r="E5" s="1380"/>
      <c r="F5" s="1380"/>
      <c r="G5" s="1382"/>
      <c r="H5" s="1438"/>
      <c r="I5" s="1438"/>
      <c r="J5" s="1438"/>
      <c r="K5" s="1438"/>
      <c r="L5" s="1438"/>
      <c r="M5" s="1438"/>
      <c r="N5" s="1438"/>
      <c r="O5" s="1438"/>
      <c r="P5" s="1439"/>
    </row>
    <row r="6" spans="1:16" ht="15" customHeight="1">
      <c r="A6" s="1269"/>
      <c r="B6" s="1433"/>
      <c r="C6" s="1434"/>
      <c r="D6" s="1434"/>
      <c r="E6" s="1402"/>
      <c r="F6" s="1402"/>
      <c r="G6" s="1417"/>
      <c r="H6" s="1440"/>
      <c r="I6" s="1440"/>
      <c r="J6" s="1440"/>
      <c r="K6" s="1440"/>
      <c r="L6" s="1440"/>
      <c r="M6" s="1440"/>
      <c r="N6" s="1440"/>
      <c r="O6" s="1440"/>
      <c r="P6" s="1441"/>
    </row>
    <row r="7" spans="1:16" ht="15" customHeight="1">
      <c r="A7" s="1269"/>
      <c r="B7" s="1422" t="s">
        <v>363</v>
      </c>
      <c r="C7" s="1442"/>
      <c r="D7" s="1442"/>
      <c r="E7" s="1415"/>
      <c r="F7" s="1415"/>
      <c r="G7" s="1416" t="s">
        <v>347</v>
      </c>
      <c r="H7" s="1445"/>
      <c r="I7" s="1445"/>
      <c r="J7" s="1445"/>
      <c r="K7" s="1445"/>
      <c r="L7" s="1445"/>
      <c r="M7" s="1445"/>
      <c r="N7" s="1445"/>
      <c r="O7" s="1445"/>
      <c r="P7" s="1446"/>
    </row>
    <row r="8" spans="1:16" ht="15" customHeight="1">
      <c r="A8" s="1269"/>
      <c r="B8" s="1443"/>
      <c r="C8" s="1444"/>
      <c r="D8" s="1444"/>
      <c r="E8" s="1402"/>
      <c r="F8" s="1402"/>
      <c r="G8" s="1417"/>
      <c r="H8" s="1447"/>
      <c r="I8" s="1447"/>
      <c r="J8" s="1447"/>
      <c r="K8" s="1447"/>
      <c r="L8" s="1447"/>
      <c r="M8" s="1447"/>
      <c r="N8" s="1447"/>
      <c r="O8" s="1447"/>
      <c r="P8" s="1448"/>
    </row>
    <row r="9" spans="1:16" ht="15" customHeight="1">
      <c r="A9" s="1269"/>
      <c r="B9" s="1449" t="s">
        <v>364</v>
      </c>
      <c r="C9" s="1416"/>
      <c r="D9" s="1416"/>
      <c r="E9" s="1415"/>
      <c r="F9" s="1415"/>
      <c r="G9" s="1416" t="s">
        <v>347</v>
      </c>
      <c r="H9" s="1418"/>
      <c r="I9" s="1418"/>
      <c r="J9" s="1418"/>
      <c r="K9" s="1418"/>
      <c r="L9" s="1418"/>
      <c r="M9" s="1418"/>
      <c r="N9" s="1418"/>
      <c r="O9" s="1418"/>
      <c r="P9" s="1419"/>
    </row>
    <row r="10" spans="1:16" ht="15" customHeight="1">
      <c r="A10" s="1269"/>
      <c r="B10" s="1450"/>
      <c r="C10" s="1417"/>
      <c r="D10" s="1417"/>
      <c r="E10" s="1402"/>
      <c r="F10" s="1402"/>
      <c r="G10" s="1417"/>
      <c r="H10" s="1420"/>
      <c r="I10" s="1420"/>
      <c r="J10" s="1420"/>
      <c r="K10" s="1420"/>
      <c r="L10" s="1420"/>
      <c r="M10" s="1420"/>
      <c r="N10" s="1420"/>
      <c r="O10" s="1420"/>
      <c r="P10" s="1421"/>
    </row>
    <row r="11" spans="1:16" ht="15" customHeight="1">
      <c r="A11" s="1269"/>
      <c r="B11" s="1422" t="s">
        <v>365</v>
      </c>
      <c r="C11" s="1423"/>
      <c r="D11" s="1423"/>
      <c r="E11" s="1415"/>
      <c r="F11" s="1415"/>
      <c r="G11" s="1416" t="s">
        <v>347</v>
      </c>
      <c r="H11" s="1285"/>
      <c r="I11" s="1285"/>
      <c r="J11" s="1285"/>
      <c r="K11" s="1285"/>
      <c r="L11" s="1285"/>
      <c r="M11" s="1285"/>
      <c r="N11" s="1285"/>
      <c r="O11" s="1285"/>
      <c r="P11" s="1426"/>
    </row>
    <row r="12" spans="1:16" ht="15" customHeight="1">
      <c r="A12" s="1269"/>
      <c r="B12" s="1424"/>
      <c r="C12" s="1425"/>
      <c r="D12" s="1425"/>
      <c r="E12" s="364" t="s">
        <v>343</v>
      </c>
      <c r="F12" s="328"/>
      <c r="G12" s="1417"/>
      <c r="H12" s="1427"/>
      <c r="I12" s="1427"/>
      <c r="J12" s="1427"/>
      <c r="K12" s="1427"/>
      <c r="L12" s="1427"/>
      <c r="M12" s="1427"/>
      <c r="N12" s="1427"/>
      <c r="O12" s="1427"/>
      <c r="P12" s="1428"/>
    </row>
    <row r="13" spans="1:16" ht="15" customHeight="1">
      <c r="A13" s="1269"/>
      <c r="B13" s="1373" t="s">
        <v>366</v>
      </c>
      <c r="C13" s="1374"/>
      <c r="D13" s="1374"/>
      <c r="E13" s="1379"/>
      <c r="F13" s="1379"/>
      <c r="G13" s="1381" t="s">
        <v>347</v>
      </c>
      <c r="H13" s="1384"/>
      <c r="I13" s="1385"/>
      <c r="J13" s="1385"/>
      <c r="K13" s="1385"/>
      <c r="L13" s="1385"/>
      <c r="M13" s="1385"/>
      <c r="N13" s="1385"/>
      <c r="O13" s="1385"/>
      <c r="P13" s="1386"/>
    </row>
    <row r="14" spans="1:16" ht="15" customHeight="1">
      <c r="A14" s="1269"/>
      <c r="B14" s="1375"/>
      <c r="C14" s="1376"/>
      <c r="D14" s="1376"/>
      <c r="E14" s="1380"/>
      <c r="F14" s="1380"/>
      <c r="G14" s="1382"/>
      <c r="H14" s="1387"/>
      <c r="I14" s="1288"/>
      <c r="J14" s="1288"/>
      <c r="K14" s="1288"/>
      <c r="L14" s="1288"/>
      <c r="M14" s="1288"/>
      <c r="N14" s="1288"/>
      <c r="O14" s="1288"/>
      <c r="P14" s="1388"/>
    </row>
    <row r="15" spans="1:16" ht="15" customHeight="1" thickBot="1">
      <c r="A15" s="1270"/>
      <c r="B15" s="1377"/>
      <c r="C15" s="1378"/>
      <c r="D15" s="1378"/>
      <c r="E15" s="365" t="s">
        <v>343</v>
      </c>
      <c r="F15" s="329"/>
      <c r="G15" s="1383"/>
      <c r="H15" s="1291"/>
      <c r="I15" s="1291"/>
      <c r="J15" s="1291"/>
      <c r="K15" s="1291"/>
      <c r="L15" s="1291"/>
      <c r="M15" s="1291"/>
      <c r="N15" s="1291"/>
      <c r="O15" s="1291"/>
      <c r="P15" s="1389"/>
    </row>
    <row r="16" spans="1:16" ht="15" hidden="1" customHeight="1" thickBot="1"/>
    <row r="17" spans="1:16" ht="15" customHeight="1">
      <c r="A17" s="1268" t="s">
        <v>367</v>
      </c>
      <c r="B17" s="1390" t="s">
        <v>368</v>
      </c>
      <c r="C17" s="1391"/>
      <c r="D17" s="1392"/>
      <c r="E17" s="1408" t="s">
        <v>369</v>
      </c>
      <c r="F17" s="1408"/>
      <c r="G17" s="1408"/>
      <c r="H17" s="1408"/>
      <c r="I17" s="1408"/>
      <c r="J17" s="1408"/>
      <c r="K17" s="1408"/>
      <c r="L17" s="1409"/>
      <c r="M17" s="1410"/>
      <c r="N17" s="1411"/>
      <c r="O17" s="1412"/>
      <c r="P17" s="1413"/>
    </row>
    <row r="18" spans="1:16" ht="15" customHeight="1">
      <c r="A18" s="1269"/>
      <c r="B18" s="1393"/>
      <c r="C18" s="1394"/>
      <c r="D18" s="1395"/>
      <c r="E18" s="1414" t="s">
        <v>370</v>
      </c>
      <c r="F18" s="1414"/>
      <c r="G18" s="1414"/>
      <c r="H18" s="1414"/>
      <c r="I18" s="1414"/>
      <c r="J18" s="1414"/>
      <c r="K18" s="1414"/>
      <c r="L18" s="1451"/>
      <c r="M18" s="1452"/>
      <c r="N18" s="1453"/>
      <c r="O18" s="1454"/>
      <c r="P18" s="1455"/>
    </row>
    <row r="19" spans="1:16" ht="15" customHeight="1">
      <c r="A19" s="1407"/>
      <c r="B19" s="1396"/>
      <c r="C19" s="1397"/>
      <c r="D19" s="1398"/>
      <c r="E19" s="1399" t="s">
        <v>371</v>
      </c>
      <c r="F19" s="1400"/>
      <c r="G19" s="1400"/>
      <c r="H19" s="1400"/>
      <c r="I19" s="1400"/>
      <c r="J19" s="1400"/>
      <c r="K19" s="1401"/>
      <c r="L19" s="1402"/>
      <c r="M19" s="1403"/>
      <c r="N19" s="1404"/>
      <c r="O19" s="1405"/>
      <c r="P19" s="1406"/>
    </row>
    <row r="20" spans="1:16" ht="15" customHeight="1" thickBot="1">
      <c r="A20" s="1270"/>
      <c r="B20" s="1365" t="s">
        <v>372</v>
      </c>
      <c r="C20" s="1366"/>
      <c r="D20" s="1367"/>
      <c r="E20" s="1368" t="s">
        <v>373</v>
      </c>
      <c r="F20" s="1368"/>
      <c r="G20" s="1368"/>
      <c r="H20" s="1368"/>
      <c r="I20" s="1368"/>
      <c r="J20" s="1368"/>
      <c r="K20" s="1368"/>
      <c r="L20" s="1355"/>
      <c r="M20" s="1369"/>
      <c r="N20" s="1370"/>
      <c r="O20" s="1371"/>
      <c r="P20" s="1372"/>
    </row>
    <row r="21" spans="1:16" ht="15" hidden="1" customHeight="1" thickBot="1"/>
    <row r="22" spans="1:16" ht="15" customHeight="1">
      <c r="A22" s="1268" t="s">
        <v>374</v>
      </c>
      <c r="B22" s="1359" t="s">
        <v>375</v>
      </c>
      <c r="C22" s="1361" t="s">
        <v>376</v>
      </c>
      <c r="D22" s="1249"/>
      <c r="E22" s="1362"/>
      <c r="F22" s="1362"/>
      <c r="G22" s="1314" t="s">
        <v>377</v>
      </c>
      <c r="H22" s="1314"/>
      <c r="I22" s="1271"/>
      <c r="J22" s="1271"/>
      <c r="K22" s="1271"/>
      <c r="L22" s="1271"/>
      <c r="M22" s="1271"/>
      <c r="N22" s="1271"/>
      <c r="O22" s="1271"/>
      <c r="P22" s="1363"/>
    </row>
    <row r="23" spans="1:16" ht="15" customHeight="1">
      <c r="A23" s="1269"/>
      <c r="B23" s="1350"/>
      <c r="C23" s="1352" t="s">
        <v>378</v>
      </c>
      <c r="D23" s="1253"/>
      <c r="E23" s="1242"/>
      <c r="F23" s="1242"/>
      <c r="G23" s="1294" t="s">
        <v>377</v>
      </c>
      <c r="H23" s="1294"/>
      <c r="I23" s="1256"/>
      <c r="J23" s="1256"/>
      <c r="K23" s="1256"/>
      <c r="L23" s="1256"/>
      <c r="M23" s="1256"/>
      <c r="N23" s="1256"/>
      <c r="O23" s="1256"/>
      <c r="P23" s="1257"/>
    </row>
    <row r="24" spans="1:16" ht="15" customHeight="1">
      <c r="A24" s="1269"/>
      <c r="B24" s="1350"/>
      <c r="C24" s="1352" t="s">
        <v>379</v>
      </c>
      <c r="D24" s="1253"/>
      <c r="E24" s="1242"/>
      <c r="F24" s="1242"/>
      <c r="G24" s="1294" t="s">
        <v>377</v>
      </c>
      <c r="H24" s="1294"/>
      <c r="I24" s="1258"/>
      <c r="J24" s="1258"/>
      <c r="K24" s="1258"/>
      <c r="L24" s="1258"/>
      <c r="M24" s="1258"/>
      <c r="N24" s="1258"/>
      <c r="O24" s="1258"/>
      <c r="P24" s="1259"/>
    </row>
    <row r="25" spans="1:16" ht="15" customHeight="1">
      <c r="A25" s="1269"/>
      <c r="B25" s="1360"/>
      <c r="C25" s="1353" t="s">
        <v>380</v>
      </c>
      <c r="D25" s="1354"/>
      <c r="E25" s="1355"/>
      <c r="F25" s="1355"/>
      <c r="G25" s="1356" t="s">
        <v>377</v>
      </c>
      <c r="H25" s="1356"/>
      <c r="I25" s="1357"/>
      <c r="J25" s="1357"/>
      <c r="K25" s="1357"/>
      <c r="L25" s="1357"/>
      <c r="M25" s="1357"/>
      <c r="N25" s="1357"/>
      <c r="O25" s="1357"/>
      <c r="P25" s="1358"/>
    </row>
    <row r="26" spans="1:16" ht="15" customHeight="1">
      <c r="A26" s="1269"/>
      <c r="B26" s="1349" t="s">
        <v>381</v>
      </c>
      <c r="C26" s="1352" t="s">
        <v>382</v>
      </c>
      <c r="D26" s="1253"/>
      <c r="E26" s="1242"/>
      <c r="F26" s="1242"/>
      <c r="G26" s="1253" t="s">
        <v>383</v>
      </c>
      <c r="H26" s="1253"/>
      <c r="I26" s="1256"/>
      <c r="J26" s="1256"/>
      <c r="K26" s="1256"/>
      <c r="L26" s="1256"/>
      <c r="M26" s="1256"/>
      <c r="N26" s="366" t="s">
        <v>384</v>
      </c>
      <c r="O26" s="331"/>
      <c r="P26" s="332" t="s">
        <v>385</v>
      </c>
    </row>
    <row r="27" spans="1:16" ht="15" customHeight="1">
      <c r="A27" s="1269"/>
      <c r="B27" s="1350"/>
      <c r="C27" s="1352" t="s">
        <v>386</v>
      </c>
      <c r="D27" s="1253"/>
      <c r="E27" s="1242"/>
      <c r="F27" s="1242"/>
      <c r="G27" s="1253" t="s">
        <v>383</v>
      </c>
      <c r="H27" s="1253"/>
      <c r="I27" s="1256"/>
      <c r="J27" s="1256"/>
      <c r="K27" s="1256"/>
      <c r="L27" s="1256"/>
      <c r="M27" s="1256"/>
      <c r="N27" s="366" t="s">
        <v>384</v>
      </c>
      <c r="O27" s="331"/>
      <c r="P27" s="332" t="s">
        <v>385</v>
      </c>
    </row>
    <row r="28" spans="1:16" ht="15" customHeight="1">
      <c r="A28" s="1269"/>
      <c r="B28" s="1350"/>
      <c r="C28" s="1352" t="s">
        <v>387</v>
      </c>
      <c r="D28" s="1253"/>
      <c r="E28" s="1242"/>
      <c r="F28" s="1242"/>
      <c r="G28" s="1253" t="s">
        <v>383</v>
      </c>
      <c r="H28" s="1253"/>
      <c r="I28" s="1256"/>
      <c r="J28" s="1256"/>
      <c r="K28" s="1256"/>
      <c r="L28" s="1256"/>
      <c r="M28" s="1256"/>
      <c r="N28" s="366" t="s">
        <v>384</v>
      </c>
      <c r="O28" s="331"/>
      <c r="P28" s="332" t="s">
        <v>385</v>
      </c>
    </row>
    <row r="29" spans="1:16" ht="15" customHeight="1" thickBot="1">
      <c r="A29" s="1270"/>
      <c r="B29" s="1351"/>
      <c r="C29" s="1238" t="s">
        <v>388</v>
      </c>
      <c r="D29" s="1239"/>
      <c r="E29" s="1364"/>
      <c r="F29" s="1364"/>
      <c r="G29" s="1239" t="s">
        <v>389</v>
      </c>
      <c r="H29" s="1239"/>
      <c r="I29" s="1240"/>
      <c r="J29" s="1240"/>
      <c r="K29" s="1240"/>
      <c r="L29" s="1240"/>
      <c r="M29" s="1240"/>
      <c r="N29" s="1240"/>
      <c r="O29" s="1240"/>
      <c r="P29" s="1241"/>
    </row>
    <row r="30" spans="1:16" ht="15" hidden="1" customHeight="1" thickBot="1"/>
    <row r="31" spans="1:16" ht="15" customHeight="1">
      <c r="A31" s="1268" t="s">
        <v>390</v>
      </c>
      <c r="B31" s="1313" t="s">
        <v>391</v>
      </c>
      <c r="C31" s="1314"/>
      <c r="D31" s="1314"/>
      <c r="E31" s="1315"/>
      <c r="F31" s="1315"/>
      <c r="G31" s="333" t="s">
        <v>252</v>
      </c>
      <c r="H31" s="1273" t="s">
        <v>392</v>
      </c>
      <c r="I31" s="1274"/>
      <c r="J31" s="1316"/>
      <c r="K31" s="1316"/>
      <c r="L31" s="1317" t="s">
        <v>393</v>
      </c>
      <c r="M31" s="1317"/>
      <c r="N31" s="1317"/>
      <c r="O31" s="1317"/>
      <c r="P31" s="1318"/>
    </row>
    <row r="32" spans="1:16" ht="15" customHeight="1">
      <c r="A32" s="1269"/>
      <c r="B32" s="1345" t="s">
        <v>394</v>
      </c>
      <c r="C32" s="1294"/>
      <c r="D32" s="1294"/>
      <c r="E32" s="1346"/>
      <c r="F32" s="1346"/>
      <c r="G32" s="334" t="s">
        <v>395</v>
      </c>
      <c r="H32" s="1347" t="s">
        <v>396</v>
      </c>
      <c r="I32" s="1243"/>
      <c r="J32" s="1348"/>
      <c r="K32" s="1348"/>
      <c r="L32" s="1333" t="s">
        <v>393</v>
      </c>
      <c r="M32" s="1333"/>
      <c r="N32" s="1333"/>
      <c r="O32" s="1333"/>
      <c r="P32" s="1334"/>
    </row>
    <row r="33" spans="1:17" ht="15" customHeight="1">
      <c r="A33" s="1269"/>
      <c r="B33" s="1335" t="s">
        <v>397</v>
      </c>
      <c r="C33" s="1336"/>
      <c r="D33" s="1336"/>
      <c r="E33" s="1280"/>
      <c r="F33" s="1280"/>
      <c r="G33" s="1280"/>
      <c r="H33" s="1280"/>
      <c r="I33" s="1280"/>
      <c r="J33" s="1280"/>
      <c r="K33" s="1280"/>
      <c r="L33" s="1280"/>
      <c r="M33" s="1280"/>
      <c r="N33" s="1280"/>
      <c r="O33" s="1280"/>
      <c r="P33" s="1281"/>
    </row>
    <row r="34" spans="1:17" ht="15" customHeight="1">
      <c r="A34" s="1269"/>
      <c r="B34" s="1337"/>
      <c r="C34" s="1338"/>
      <c r="D34" s="1338"/>
      <c r="E34" s="1282"/>
      <c r="F34" s="1282"/>
      <c r="G34" s="1282"/>
      <c r="H34" s="1282"/>
      <c r="I34" s="1282"/>
      <c r="J34" s="1282"/>
      <c r="K34" s="1282"/>
      <c r="L34" s="1282"/>
      <c r="M34" s="1282"/>
      <c r="N34" s="1282"/>
      <c r="O34" s="1282"/>
      <c r="P34" s="1283"/>
    </row>
    <row r="35" spans="1:17" ht="15" customHeight="1">
      <c r="A35" s="1269"/>
      <c r="B35" s="1339"/>
      <c r="C35" s="1340"/>
      <c r="D35" s="1340"/>
      <c r="E35" s="1341" t="s">
        <v>398</v>
      </c>
      <c r="F35" s="1341"/>
      <c r="G35" s="1341"/>
      <c r="H35" s="1341"/>
      <c r="I35" s="1341"/>
      <c r="J35" s="1341"/>
      <c r="K35" s="1341"/>
      <c r="L35" s="1341"/>
      <c r="M35" s="1341"/>
      <c r="N35" s="1341"/>
      <c r="O35" s="1341"/>
      <c r="P35" s="1342"/>
    </row>
    <row r="36" spans="1:17" ht="15" customHeight="1">
      <c r="A36" s="1269"/>
      <c r="B36" s="1329" t="s">
        <v>399</v>
      </c>
      <c r="C36" s="1330"/>
      <c r="D36" s="1330"/>
      <c r="E36" s="1343"/>
      <c r="F36" s="1343"/>
      <c r="G36" s="1343"/>
      <c r="H36" s="1343"/>
      <c r="I36" s="1343"/>
      <c r="J36" s="1343"/>
      <c r="K36" s="1343"/>
      <c r="L36" s="1343"/>
      <c r="M36" s="1343"/>
      <c r="N36" s="1343"/>
      <c r="O36" s="1343"/>
      <c r="P36" s="1344"/>
      <c r="Q36" s="335"/>
    </row>
    <row r="37" spans="1:17" ht="15" customHeight="1">
      <c r="A37" s="1269"/>
      <c r="B37" s="1329" t="s">
        <v>400</v>
      </c>
      <c r="C37" s="1330"/>
      <c r="D37" s="1330"/>
      <c r="E37" s="336"/>
      <c r="F37" s="337" t="s">
        <v>401</v>
      </c>
      <c r="G37" s="338"/>
      <c r="H37" s="336"/>
      <c r="I37" s="337" t="s">
        <v>401</v>
      </c>
      <c r="J37" s="338"/>
      <c r="K37" s="336"/>
      <c r="L37" s="337" t="s">
        <v>401</v>
      </c>
      <c r="M37" s="338"/>
      <c r="N37" s="336"/>
      <c r="O37" s="337" t="s">
        <v>401</v>
      </c>
      <c r="P37" s="339"/>
      <c r="Q37" s="340"/>
    </row>
    <row r="38" spans="1:17" ht="15" customHeight="1">
      <c r="A38" s="1269"/>
      <c r="B38" s="1329" t="s">
        <v>402</v>
      </c>
      <c r="C38" s="1330"/>
      <c r="D38" s="1330"/>
      <c r="E38" s="1331"/>
      <c r="F38" s="1331"/>
      <c r="G38" s="1331"/>
      <c r="H38" s="1331"/>
      <c r="I38" s="1331"/>
      <c r="J38" s="1331"/>
      <c r="K38" s="1331"/>
      <c r="L38" s="1331"/>
      <c r="M38" s="1331"/>
      <c r="N38" s="1331"/>
      <c r="O38" s="1331"/>
      <c r="P38" s="1332"/>
      <c r="Q38" s="335"/>
    </row>
    <row r="39" spans="1:17" ht="15" customHeight="1" thickBot="1">
      <c r="A39" s="1270"/>
      <c r="B39" s="1299" t="s">
        <v>403</v>
      </c>
      <c r="C39" s="1300"/>
      <c r="D39" s="1300"/>
      <c r="E39" s="1301"/>
      <c r="F39" s="1301"/>
      <c r="G39" s="1301"/>
      <c r="H39" s="1301"/>
      <c r="I39" s="1301"/>
      <c r="J39" s="1301"/>
      <c r="K39" s="1301"/>
      <c r="L39" s="1301"/>
      <c r="M39" s="1301"/>
      <c r="N39" s="1301"/>
      <c r="O39" s="1301"/>
      <c r="P39" s="1302"/>
      <c r="Q39" s="335"/>
    </row>
    <row r="40" spans="1:17" ht="15" hidden="1" customHeight="1" thickBot="1"/>
    <row r="41" spans="1:17" ht="15" customHeight="1">
      <c r="A41" s="1268" t="s">
        <v>404</v>
      </c>
      <c r="B41" s="1303" t="s">
        <v>405</v>
      </c>
      <c r="C41" s="1304"/>
      <c r="D41" s="1304"/>
      <c r="E41" s="1305"/>
      <c r="F41" s="1305"/>
      <c r="G41" s="333" t="s">
        <v>406</v>
      </c>
      <c r="H41" s="1306"/>
      <c r="I41" s="1307"/>
      <c r="J41" s="1307"/>
      <c r="K41" s="1307"/>
      <c r="L41" s="1307"/>
      <c r="M41" s="1307"/>
      <c r="N41" s="1307"/>
      <c r="O41" s="1307"/>
      <c r="P41" s="1308"/>
    </row>
    <row r="42" spans="1:17" ht="15" customHeight="1">
      <c r="A42" s="1269"/>
      <c r="B42" s="1309" t="s">
        <v>407</v>
      </c>
      <c r="C42" s="1310"/>
      <c r="D42" s="1310"/>
      <c r="E42" s="1319"/>
      <c r="F42" s="1319"/>
      <c r="G42" s="1319"/>
      <c r="H42" s="1319"/>
      <c r="I42" s="1319"/>
      <c r="J42" s="1319"/>
      <c r="K42" s="1319"/>
      <c r="L42" s="1319"/>
      <c r="M42" s="1319"/>
      <c r="N42" s="1319"/>
      <c r="O42" s="1319"/>
      <c r="P42" s="1320"/>
    </row>
    <row r="43" spans="1:17" ht="15" customHeight="1">
      <c r="A43" s="1269"/>
      <c r="B43" s="1311"/>
      <c r="C43" s="1312"/>
      <c r="D43" s="1312"/>
      <c r="E43" s="1321"/>
      <c r="F43" s="1321"/>
      <c r="G43" s="1321"/>
      <c r="H43" s="1321"/>
      <c r="I43" s="1321"/>
      <c r="J43" s="1321"/>
      <c r="K43" s="1321"/>
      <c r="L43" s="1321"/>
      <c r="M43" s="1321"/>
      <c r="N43" s="1321"/>
      <c r="O43" s="1321"/>
      <c r="P43" s="1322"/>
    </row>
    <row r="44" spans="1:17" ht="15" customHeight="1">
      <c r="A44" s="1269"/>
      <c r="B44" s="1323" t="s">
        <v>408</v>
      </c>
      <c r="C44" s="1324"/>
      <c r="D44" s="1324"/>
      <c r="E44" s="1242"/>
      <c r="F44" s="1242"/>
      <c r="G44" s="367" t="s">
        <v>409</v>
      </c>
      <c r="H44" s="1325"/>
      <c r="I44" s="1326"/>
      <c r="J44" s="1326"/>
      <c r="K44" s="1326"/>
      <c r="L44" s="1326"/>
      <c r="M44" s="1326"/>
      <c r="N44" s="1326" t="s">
        <v>410</v>
      </c>
      <c r="O44" s="1326"/>
      <c r="P44" s="1327"/>
    </row>
    <row r="45" spans="1:17" ht="15" customHeight="1">
      <c r="A45" s="1269"/>
      <c r="B45" s="1323" t="s">
        <v>411</v>
      </c>
      <c r="C45" s="1324"/>
      <c r="D45" s="1324"/>
      <c r="E45" s="1328"/>
      <c r="F45" s="1328"/>
      <c r="G45" s="330" t="s">
        <v>412</v>
      </c>
      <c r="H45" s="1294" t="s">
        <v>347</v>
      </c>
      <c r="I45" s="1294"/>
      <c r="J45" s="1258"/>
      <c r="K45" s="1258"/>
      <c r="L45" s="1258"/>
      <c r="M45" s="1258"/>
      <c r="N45" s="1258"/>
      <c r="O45" s="1258"/>
      <c r="P45" s="1259"/>
    </row>
    <row r="46" spans="1:17" ht="15" customHeight="1">
      <c r="A46" s="1269"/>
      <c r="B46" s="1260" t="s">
        <v>413</v>
      </c>
      <c r="C46" s="1261"/>
      <c r="D46" s="1261"/>
      <c r="E46" s="1264"/>
      <c r="F46" s="1264"/>
      <c r="G46" s="1264"/>
      <c r="H46" s="1264"/>
      <c r="I46" s="1264"/>
      <c r="J46" s="1264"/>
      <c r="K46" s="1264"/>
      <c r="L46" s="1264"/>
      <c r="M46" s="1264"/>
      <c r="N46" s="1264"/>
      <c r="O46" s="1264"/>
      <c r="P46" s="1265"/>
    </row>
    <row r="47" spans="1:17" ht="15" customHeight="1" thickBot="1">
      <c r="A47" s="1270"/>
      <c r="B47" s="1262"/>
      <c r="C47" s="1263"/>
      <c r="D47" s="1263"/>
      <c r="E47" s="1266"/>
      <c r="F47" s="1266"/>
      <c r="G47" s="1266"/>
      <c r="H47" s="1266"/>
      <c r="I47" s="1266"/>
      <c r="J47" s="1266"/>
      <c r="K47" s="1266"/>
      <c r="L47" s="1266"/>
      <c r="M47" s="1266"/>
      <c r="N47" s="1266"/>
      <c r="O47" s="1266"/>
      <c r="P47" s="1267"/>
    </row>
    <row r="48" spans="1:17" ht="15" hidden="1" customHeight="1" thickBot="1"/>
    <row r="49" spans="1:16" ht="15" customHeight="1">
      <c r="A49" s="1268" t="s">
        <v>414</v>
      </c>
      <c r="B49" s="1248" t="s">
        <v>415</v>
      </c>
      <c r="C49" s="1249"/>
      <c r="D49" s="1249"/>
      <c r="E49" s="1271"/>
      <c r="F49" s="1271"/>
      <c r="G49" s="1271"/>
      <c r="H49" s="1271"/>
      <c r="I49" s="1271"/>
      <c r="J49" s="1271"/>
      <c r="K49" s="1272"/>
      <c r="L49" s="1273" t="s">
        <v>416</v>
      </c>
      <c r="M49" s="1274"/>
      <c r="N49" s="1275"/>
      <c r="O49" s="1275"/>
      <c r="P49" s="341" t="s">
        <v>417</v>
      </c>
    </row>
    <row r="50" spans="1:16" ht="15" customHeight="1">
      <c r="A50" s="1269"/>
      <c r="B50" s="1276" t="s">
        <v>418</v>
      </c>
      <c r="C50" s="1277"/>
      <c r="D50" s="1277"/>
      <c r="E50" s="1280"/>
      <c r="F50" s="1280"/>
      <c r="G50" s="1280"/>
      <c r="H50" s="1280"/>
      <c r="I50" s="1280"/>
      <c r="J50" s="1280"/>
      <c r="K50" s="1280"/>
      <c r="L50" s="1280"/>
      <c r="M50" s="1280"/>
      <c r="N50" s="1280"/>
      <c r="O50" s="1280"/>
      <c r="P50" s="1281"/>
    </row>
    <row r="51" spans="1:16" ht="15" customHeight="1">
      <c r="A51" s="1269"/>
      <c r="B51" s="1278"/>
      <c r="C51" s="1279"/>
      <c r="D51" s="1279"/>
      <c r="E51" s="1282"/>
      <c r="F51" s="1282"/>
      <c r="G51" s="1282"/>
      <c r="H51" s="1282"/>
      <c r="I51" s="1282"/>
      <c r="J51" s="1282"/>
      <c r="K51" s="1282"/>
      <c r="L51" s="1282"/>
      <c r="M51" s="1282"/>
      <c r="N51" s="1282"/>
      <c r="O51" s="1282"/>
      <c r="P51" s="1283"/>
    </row>
    <row r="52" spans="1:16" ht="15" customHeight="1">
      <c r="A52" s="1269"/>
      <c r="B52" s="1252" t="s">
        <v>419</v>
      </c>
      <c r="C52" s="1253"/>
      <c r="D52" s="1253"/>
      <c r="E52" s="1256"/>
      <c r="F52" s="1256"/>
      <c r="G52" s="1256"/>
      <c r="H52" s="1256"/>
      <c r="I52" s="1256"/>
      <c r="J52" s="1256"/>
      <c r="K52" s="1256"/>
      <c r="L52" s="1256"/>
      <c r="M52" s="1256"/>
      <c r="N52" s="1256"/>
      <c r="O52" s="1256"/>
      <c r="P52" s="1257"/>
    </row>
    <row r="53" spans="1:16" ht="15" customHeight="1">
      <c r="A53" s="1269"/>
      <c r="B53" s="1284" t="s">
        <v>420</v>
      </c>
      <c r="C53" s="1285"/>
      <c r="D53" s="1286"/>
      <c r="E53" s="1293" t="s">
        <v>421</v>
      </c>
      <c r="F53" s="1294"/>
      <c r="G53" s="1294"/>
      <c r="H53" s="1294"/>
      <c r="I53" s="1294"/>
      <c r="J53" s="1242"/>
      <c r="K53" s="1295"/>
      <c r="L53" s="1296"/>
      <c r="M53" s="1297"/>
      <c r="N53" s="1297"/>
      <c r="O53" s="1297"/>
      <c r="P53" s="1298"/>
    </row>
    <row r="54" spans="1:16" ht="15" customHeight="1">
      <c r="A54" s="1269"/>
      <c r="B54" s="1287"/>
      <c r="C54" s="1288"/>
      <c r="D54" s="1289"/>
      <c r="E54" s="1293" t="s">
        <v>422</v>
      </c>
      <c r="F54" s="1294"/>
      <c r="G54" s="1294"/>
      <c r="H54" s="1294"/>
      <c r="I54" s="1294"/>
      <c r="J54" s="1242"/>
      <c r="K54" s="1242"/>
      <c r="L54" s="1243" t="s">
        <v>423</v>
      </c>
      <c r="M54" s="1243"/>
      <c r="N54" s="1244"/>
      <c r="O54" s="1244"/>
      <c r="P54" s="342" t="s">
        <v>424</v>
      </c>
    </row>
    <row r="55" spans="1:16" ht="15" customHeight="1" thickBot="1">
      <c r="A55" s="1270"/>
      <c r="B55" s="1290"/>
      <c r="C55" s="1291"/>
      <c r="D55" s="1292"/>
      <c r="E55" s="1293" t="s">
        <v>425</v>
      </c>
      <c r="F55" s="1294"/>
      <c r="G55" s="1294"/>
      <c r="H55" s="1294"/>
      <c r="I55" s="1294"/>
      <c r="J55" s="1242"/>
      <c r="K55" s="1242"/>
      <c r="L55" s="1243" t="s">
        <v>423</v>
      </c>
      <c r="M55" s="1243"/>
      <c r="N55" s="1244"/>
      <c r="O55" s="1244"/>
      <c r="P55" s="342" t="s">
        <v>424</v>
      </c>
    </row>
    <row r="56" spans="1:16" ht="15" hidden="1" customHeight="1" thickBot="1">
      <c r="B56" s="343"/>
      <c r="C56" s="343"/>
      <c r="D56" s="343"/>
    </row>
    <row r="57" spans="1:16" ht="15" customHeight="1">
      <c r="A57" s="1245" t="s">
        <v>426</v>
      </c>
      <c r="B57" s="1248" t="s">
        <v>427</v>
      </c>
      <c r="C57" s="1249"/>
      <c r="D57" s="1249"/>
      <c r="E57" s="1250"/>
      <c r="F57" s="1250"/>
      <c r="G57" s="1250"/>
      <c r="H57" s="1250"/>
      <c r="I57" s="1250"/>
      <c r="J57" s="1250"/>
      <c r="K57" s="1250"/>
      <c r="L57" s="1250"/>
      <c r="M57" s="1250"/>
      <c r="N57" s="1250"/>
      <c r="O57" s="1250"/>
      <c r="P57" s="1251"/>
    </row>
    <row r="58" spans="1:16" ht="15" customHeight="1">
      <c r="A58" s="1246"/>
      <c r="B58" s="1252" t="s">
        <v>428</v>
      </c>
      <c r="C58" s="1253"/>
      <c r="D58" s="1253"/>
      <c r="E58" s="1254"/>
      <c r="F58" s="1254"/>
      <c r="G58" s="1254"/>
      <c r="H58" s="1254"/>
      <c r="I58" s="1254"/>
      <c r="J58" s="1254"/>
      <c r="K58" s="1254"/>
      <c r="L58" s="1254"/>
      <c r="M58" s="1254"/>
      <c r="N58" s="1254"/>
      <c r="O58" s="1254"/>
      <c r="P58" s="1255"/>
    </row>
    <row r="59" spans="1:16" ht="15" customHeight="1">
      <c r="A59" s="1246"/>
      <c r="B59" s="1252" t="s">
        <v>429</v>
      </c>
      <c r="C59" s="1253"/>
      <c r="D59" s="1253"/>
      <c r="E59" s="1256"/>
      <c r="F59" s="1256"/>
      <c r="G59" s="1256"/>
      <c r="H59" s="1256"/>
      <c r="I59" s="1256"/>
      <c r="J59" s="1256"/>
      <c r="K59" s="1256"/>
      <c r="L59" s="1256"/>
      <c r="M59" s="1256"/>
      <c r="N59" s="1256"/>
      <c r="O59" s="1256"/>
      <c r="P59" s="1257"/>
    </row>
    <row r="60" spans="1:16" ht="15" customHeight="1" thickBot="1">
      <c r="A60" s="1247"/>
      <c r="B60" s="1238" t="s">
        <v>430</v>
      </c>
      <c r="C60" s="1239"/>
      <c r="D60" s="1239"/>
      <c r="E60" s="1240"/>
      <c r="F60" s="1240"/>
      <c r="G60" s="1240"/>
      <c r="H60" s="1240"/>
      <c r="I60" s="1240"/>
      <c r="J60" s="1240"/>
      <c r="K60" s="1240"/>
      <c r="L60" s="1240"/>
      <c r="M60" s="1240"/>
      <c r="N60" s="1240"/>
      <c r="O60" s="1240"/>
      <c r="P60" s="1241"/>
    </row>
    <row r="61" spans="1:16" ht="15" customHeight="1">
      <c r="A61" s="344" t="s">
        <v>431</v>
      </c>
      <c r="B61" s="344" t="s">
        <v>432</v>
      </c>
    </row>
    <row r="62" spans="1:16" ht="15" customHeight="1">
      <c r="A62" s="345">
        <v>2</v>
      </c>
      <c r="B62" s="344" t="s">
        <v>433</v>
      </c>
    </row>
    <row r="63" spans="1:16" ht="15" customHeight="1">
      <c r="A63" s="345">
        <v>3</v>
      </c>
      <c r="B63" s="344" t="s">
        <v>434</v>
      </c>
    </row>
  </sheetData>
  <mergeCells count="148">
    <mergeCell ref="A17:A20"/>
    <mergeCell ref="E17:K17"/>
    <mergeCell ref="L17:M17"/>
    <mergeCell ref="N17:P17"/>
    <mergeCell ref="E18:K18"/>
    <mergeCell ref="E9:F10"/>
    <mergeCell ref="G9:G10"/>
    <mergeCell ref="H9:P10"/>
    <mergeCell ref="B11:D12"/>
    <mergeCell ref="E11:F11"/>
    <mergeCell ref="G11:G12"/>
    <mergeCell ref="H11:P12"/>
    <mergeCell ref="A3:A15"/>
    <mergeCell ref="B3:D6"/>
    <mergeCell ref="E3:F6"/>
    <mergeCell ref="G3:G6"/>
    <mergeCell ref="H3:P6"/>
    <mergeCell ref="B7:D8"/>
    <mergeCell ref="E7:F8"/>
    <mergeCell ref="G7:G8"/>
    <mergeCell ref="H7:P8"/>
    <mergeCell ref="B9:D10"/>
    <mergeCell ref="L18:M18"/>
    <mergeCell ref="N18:P18"/>
    <mergeCell ref="B20:D20"/>
    <mergeCell ref="E20:K20"/>
    <mergeCell ref="L20:M20"/>
    <mergeCell ref="N20:P20"/>
    <mergeCell ref="B13:D15"/>
    <mergeCell ref="E13:F14"/>
    <mergeCell ref="G13:G15"/>
    <mergeCell ref="H13:P15"/>
    <mergeCell ref="B17:D19"/>
    <mergeCell ref="E19:K19"/>
    <mergeCell ref="L19:M19"/>
    <mergeCell ref="N19:P19"/>
    <mergeCell ref="C24:D24"/>
    <mergeCell ref="E24:F24"/>
    <mergeCell ref="G24:H24"/>
    <mergeCell ref="I24:P24"/>
    <mergeCell ref="C25:D25"/>
    <mergeCell ref="E25:F25"/>
    <mergeCell ref="G25:H25"/>
    <mergeCell ref="I25:P25"/>
    <mergeCell ref="A22:A29"/>
    <mergeCell ref="B22:B25"/>
    <mergeCell ref="C22:D22"/>
    <mergeCell ref="E22:F22"/>
    <mergeCell ref="G22:H22"/>
    <mergeCell ref="I22:P22"/>
    <mergeCell ref="C23:D23"/>
    <mergeCell ref="E23:F23"/>
    <mergeCell ref="G23:H23"/>
    <mergeCell ref="I23:P23"/>
    <mergeCell ref="E28:F28"/>
    <mergeCell ref="G28:H28"/>
    <mergeCell ref="I28:M28"/>
    <mergeCell ref="C29:D29"/>
    <mergeCell ref="E29:F29"/>
    <mergeCell ref="G29:H29"/>
    <mergeCell ref="I29:P29"/>
    <mergeCell ref="B26:B29"/>
    <mergeCell ref="C26:D26"/>
    <mergeCell ref="E26:F26"/>
    <mergeCell ref="G26:H26"/>
    <mergeCell ref="I26:M26"/>
    <mergeCell ref="C27:D27"/>
    <mergeCell ref="E27:F27"/>
    <mergeCell ref="G27:H27"/>
    <mergeCell ref="I27:M27"/>
    <mergeCell ref="C28:D28"/>
    <mergeCell ref="B37:D37"/>
    <mergeCell ref="B38:D38"/>
    <mergeCell ref="E38:G38"/>
    <mergeCell ref="H38:J38"/>
    <mergeCell ref="K38:M38"/>
    <mergeCell ref="N38:P38"/>
    <mergeCell ref="L32:P32"/>
    <mergeCell ref="B33:D34"/>
    <mergeCell ref="E33:P34"/>
    <mergeCell ref="B35:D35"/>
    <mergeCell ref="E35:P35"/>
    <mergeCell ref="B36:D36"/>
    <mergeCell ref="E36:G36"/>
    <mergeCell ref="H36:J36"/>
    <mergeCell ref="K36:M36"/>
    <mergeCell ref="N36:P36"/>
    <mergeCell ref="B32:D32"/>
    <mergeCell ref="E32:F32"/>
    <mergeCell ref="H32:I32"/>
    <mergeCell ref="J32:K32"/>
    <mergeCell ref="B39:D39"/>
    <mergeCell ref="E39:G39"/>
    <mergeCell ref="H39:J39"/>
    <mergeCell ref="K39:M39"/>
    <mergeCell ref="N39:P39"/>
    <mergeCell ref="A41:A47"/>
    <mergeCell ref="B41:D41"/>
    <mergeCell ref="E41:F41"/>
    <mergeCell ref="H41:P41"/>
    <mergeCell ref="B42:D43"/>
    <mergeCell ref="A31:A39"/>
    <mergeCell ref="B31:D31"/>
    <mergeCell ref="E31:F31"/>
    <mergeCell ref="H31:I31"/>
    <mergeCell ref="J31:K31"/>
    <mergeCell ref="L31:P31"/>
    <mergeCell ref="E42:P43"/>
    <mergeCell ref="B44:D44"/>
    <mergeCell ref="E44:F44"/>
    <mergeCell ref="H44:M44"/>
    <mergeCell ref="N44:P44"/>
    <mergeCell ref="B45:D45"/>
    <mergeCell ref="E45:F45"/>
    <mergeCell ref="H45:I45"/>
    <mergeCell ref="J45:P45"/>
    <mergeCell ref="B46:D47"/>
    <mergeCell ref="E46:P47"/>
    <mergeCell ref="A49:A55"/>
    <mergeCell ref="B49:D49"/>
    <mergeCell ref="E49:K49"/>
    <mergeCell ref="L49:M49"/>
    <mergeCell ref="N49:O49"/>
    <mergeCell ref="B50:D51"/>
    <mergeCell ref="E50:P51"/>
    <mergeCell ref="B52:D52"/>
    <mergeCell ref="E52:P52"/>
    <mergeCell ref="B53:D55"/>
    <mergeCell ref="E53:I53"/>
    <mergeCell ref="J53:K53"/>
    <mergeCell ref="L53:P53"/>
    <mergeCell ref="E54:I54"/>
    <mergeCell ref="J54:K54"/>
    <mergeCell ref="L54:M54"/>
    <mergeCell ref="N54:O54"/>
    <mergeCell ref="E55:I55"/>
    <mergeCell ref="B60:D60"/>
    <mergeCell ref="E60:P60"/>
    <mergeCell ref="J55:K55"/>
    <mergeCell ref="L55:M55"/>
    <mergeCell ref="N55:O55"/>
    <mergeCell ref="A57:A60"/>
    <mergeCell ref="B57:D57"/>
    <mergeCell ref="E57:P57"/>
    <mergeCell ref="B58:D58"/>
    <mergeCell ref="E58:P58"/>
    <mergeCell ref="B59:D59"/>
    <mergeCell ref="E59:P59"/>
  </mergeCells>
  <phoneticPr fontId="3"/>
  <conditionalFormatting sqref="E12:F12 E15:F15">
    <cfRule type="expression" dxfId="9" priority="1" stopIfTrue="1">
      <formula>$A$62=TRUE</formula>
    </cfRule>
    <cfRule type="expression" dxfId="8" priority="2" stopIfTrue="1">
      <formula>#REF!=TRUE</formula>
    </cfRule>
  </conditionalFormatting>
  <pageMargins left="0.59055118110236227" right="0.59055118110236227" top="0.59055118110236227" bottom="0.59055118110236227" header="0.31496062992125984" footer="0.31496062992125984"/>
  <pageSetup paperSize="9" scale="98"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2321" r:id="rId4" name="Check Box 1">
              <controlPr defaultSize="0" autoFill="0" autoLine="0" autoPict="0">
                <anchor moveWithCells="1">
                  <from>
                    <xdr:col>5</xdr:col>
                    <xdr:colOff>0</xdr:colOff>
                    <xdr:row>3</xdr:row>
                    <xdr:rowOff>47625</xdr:rowOff>
                  </from>
                  <to>
                    <xdr:col>6</xdr:col>
                    <xdr:colOff>0</xdr:colOff>
                    <xdr:row>4</xdr:row>
                    <xdr:rowOff>66675</xdr:rowOff>
                  </to>
                </anchor>
              </controlPr>
            </control>
          </mc:Choice>
        </mc:AlternateContent>
        <mc:AlternateContent xmlns:mc="http://schemas.openxmlformats.org/markup-compatibility/2006">
          <mc:Choice Requires="x14">
            <control shapeId="312322" r:id="rId5" name="Check Box 2">
              <controlPr defaultSize="0" autoFill="0" autoLine="0" autoPict="0">
                <anchor moveWithCells="1">
                  <from>
                    <xdr:col>3</xdr:col>
                    <xdr:colOff>409575</xdr:colOff>
                    <xdr:row>3</xdr:row>
                    <xdr:rowOff>47625</xdr:rowOff>
                  </from>
                  <to>
                    <xdr:col>5</xdr:col>
                    <xdr:colOff>0</xdr:colOff>
                    <xdr:row>4</xdr:row>
                    <xdr:rowOff>66675</xdr:rowOff>
                  </to>
                </anchor>
              </controlPr>
            </control>
          </mc:Choice>
        </mc:AlternateContent>
        <mc:AlternateContent xmlns:mc="http://schemas.openxmlformats.org/markup-compatibility/2006">
          <mc:Choice Requires="x14">
            <control shapeId="312323" r:id="rId6" name="Check Box 3">
              <controlPr defaultSize="0" autoFill="0" autoLine="0" autoPict="0">
                <anchor moveWithCells="1">
                  <from>
                    <xdr:col>5</xdr:col>
                    <xdr:colOff>0</xdr:colOff>
                    <xdr:row>6</xdr:row>
                    <xdr:rowOff>133350</xdr:rowOff>
                  </from>
                  <to>
                    <xdr:col>6</xdr:col>
                    <xdr:colOff>0</xdr:colOff>
                    <xdr:row>7</xdr:row>
                    <xdr:rowOff>152400</xdr:rowOff>
                  </to>
                </anchor>
              </controlPr>
            </control>
          </mc:Choice>
        </mc:AlternateContent>
        <mc:AlternateContent xmlns:mc="http://schemas.openxmlformats.org/markup-compatibility/2006">
          <mc:Choice Requires="x14">
            <control shapeId="312324" r:id="rId7" name="Check Box 4">
              <controlPr defaultSize="0" autoFill="0" autoLine="0" autoPict="0">
                <anchor moveWithCells="1">
                  <from>
                    <xdr:col>3</xdr:col>
                    <xdr:colOff>409575</xdr:colOff>
                    <xdr:row>6</xdr:row>
                    <xdr:rowOff>133350</xdr:rowOff>
                  </from>
                  <to>
                    <xdr:col>5</xdr:col>
                    <xdr:colOff>0</xdr:colOff>
                    <xdr:row>7</xdr:row>
                    <xdr:rowOff>152400</xdr:rowOff>
                  </to>
                </anchor>
              </controlPr>
            </control>
          </mc:Choice>
        </mc:AlternateContent>
        <mc:AlternateContent xmlns:mc="http://schemas.openxmlformats.org/markup-compatibility/2006">
          <mc:Choice Requires="x14">
            <control shapeId="312325" r:id="rId8" name="Check Box 5">
              <controlPr defaultSize="0" autoFill="0" autoLine="0" autoPict="0">
                <anchor moveWithCells="1">
                  <from>
                    <xdr:col>5</xdr:col>
                    <xdr:colOff>0</xdr:colOff>
                    <xdr:row>8</xdr:row>
                    <xdr:rowOff>85725</xdr:rowOff>
                  </from>
                  <to>
                    <xdr:col>6</xdr:col>
                    <xdr:colOff>0</xdr:colOff>
                    <xdr:row>9</xdr:row>
                    <xdr:rowOff>104775</xdr:rowOff>
                  </to>
                </anchor>
              </controlPr>
            </control>
          </mc:Choice>
        </mc:AlternateContent>
        <mc:AlternateContent xmlns:mc="http://schemas.openxmlformats.org/markup-compatibility/2006">
          <mc:Choice Requires="x14">
            <control shapeId="312326" r:id="rId9" name="Check Box 6">
              <controlPr defaultSize="0" autoFill="0" autoLine="0" autoPict="0">
                <anchor moveWithCells="1">
                  <from>
                    <xdr:col>3</xdr:col>
                    <xdr:colOff>409575</xdr:colOff>
                    <xdr:row>8</xdr:row>
                    <xdr:rowOff>85725</xdr:rowOff>
                  </from>
                  <to>
                    <xdr:col>5</xdr:col>
                    <xdr:colOff>0</xdr:colOff>
                    <xdr:row>9</xdr:row>
                    <xdr:rowOff>104775</xdr:rowOff>
                  </to>
                </anchor>
              </controlPr>
            </control>
          </mc:Choice>
        </mc:AlternateContent>
        <mc:AlternateContent xmlns:mc="http://schemas.openxmlformats.org/markup-compatibility/2006">
          <mc:Choice Requires="x14">
            <control shapeId="312327" r:id="rId10" name="Check Box 7">
              <controlPr defaultSize="0" autoFill="0" autoLine="0" autoPict="0">
                <anchor moveWithCells="1">
                  <from>
                    <xdr:col>5</xdr:col>
                    <xdr:colOff>0</xdr:colOff>
                    <xdr:row>10</xdr:row>
                    <xdr:rowOff>9525</xdr:rowOff>
                  </from>
                  <to>
                    <xdr:col>6</xdr:col>
                    <xdr:colOff>0</xdr:colOff>
                    <xdr:row>11</xdr:row>
                    <xdr:rowOff>28575</xdr:rowOff>
                  </to>
                </anchor>
              </controlPr>
            </control>
          </mc:Choice>
        </mc:AlternateContent>
        <mc:AlternateContent xmlns:mc="http://schemas.openxmlformats.org/markup-compatibility/2006">
          <mc:Choice Requires="x14">
            <control shapeId="312328" r:id="rId11" name="Check Box 8">
              <controlPr defaultSize="0" autoFill="0" autoLine="0" autoPict="0">
                <anchor moveWithCells="1">
                  <from>
                    <xdr:col>3</xdr:col>
                    <xdr:colOff>409575</xdr:colOff>
                    <xdr:row>10</xdr:row>
                    <xdr:rowOff>9525</xdr:rowOff>
                  </from>
                  <to>
                    <xdr:col>5</xdr:col>
                    <xdr:colOff>0</xdr:colOff>
                    <xdr:row>11</xdr:row>
                    <xdr:rowOff>28575</xdr:rowOff>
                  </to>
                </anchor>
              </controlPr>
            </control>
          </mc:Choice>
        </mc:AlternateContent>
        <mc:AlternateContent xmlns:mc="http://schemas.openxmlformats.org/markup-compatibility/2006">
          <mc:Choice Requires="x14">
            <control shapeId="312329" r:id="rId12" name="Check Box 9">
              <controlPr defaultSize="0" autoFill="0" autoLine="0" autoPict="0">
                <anchor moveWithCells="1">
                  <from>
                    <xdr:col>5</xdr:col>
                    <xdr:colOff>0</xdr:colOff>
                    <xdr:row>12</xdr:row>
                    <xdr:rowOff>95250</xdr:rowOff>
                  </from>
                  <to>
                    <xdr:col>6</xdr:col>
                    <xdr:colOff>0</xdr:colOff>
                    <xdr:row>13</xdr:row>
                    <xdr:rowOff>114300</xdr:rowOff>
                  </to>
                </anchor>
              </controlPr>
            </control>
          </mc:Choice>
        </mc:AlternateContent>
        <mc:AlternateContent xmlns:mc="http://schemas.openxmlformats.org/markup-compatibility/2006">
          <mc:Choice Requires="x14">
            <control shapeId="312330" r:id="rId13" name="Check Box 10">
              <controlPr defaultSize="0" autoFill="0" autoLine="0" autoPict="0">
                <anchor moveWithCells="1">
                  <from>
                    <xdr:col>3</xdr:col>
                    <xdr:colOff>409575</xdr:colOff>
                    <xdr:row>12</xdr:row>
                    <xdr:rowOff>95250</xdr:rowOff>
                  </from>
                  <to>
                    <xdr:col>5</xdr:col>
                    <xdr:colOff>0</xdr:colOff>
                    <xdr:row>13</xdr:row>
                    <xdr:rowOff>114300</xdr:rowOff>
                  </to>
                </anchor>
              </controlPr>
            </control>
          </mc:Choice>
        </mc:AlternateContent>
        <mc:AlternateContent xmlns:mc="http://schemas.openxmlformats.org/markup-compatibility/2006">
          <mc:Choice Requires="x14">
            <control shapeId="312331" r:id="rId14" name="Check Box 11">
              <controlPr defaultSize="0" autoFill="0" autoLine="0" autoPict="0">
                <anchor moveWithCells="1">
                  <from>
                    <xdr:col>5</xdr:col>
                    <xdr:colOff>0</xdr:colOff>
                    <xdr:row>21</xdr:row>
                    <xdr:rowOff>9525</xdr:rowOff>
                  </from>
                  <to>
                    <xdr:col>6</xdr:col>
                    <xdr:colOff>0</xdr:colOff>
                    <xdr:row>22</xdr:row>
                    <xdr:rowOff>28575</xdr:rowOff>
                  </to>
                </anchor>
              </controlPr>
            </control>
          </mc:Choice>
        </mc:AlternateContent>
        <mc:AlternateContent xmlns:mc="http://schemas.openxmlformats.org/markup-compatibility/2006">
          <mc:Choice Requires="x14">
            <control shapeId="312332" r:id="rId15" name="Check Box 12">
              <controlPr defaultSize="0" autoFill="0" autoLine="0" autoPict="0">
                <anchor moveWithCells="1">
                  <from>
                    <xdr:col>3</xdr:col>
                    <xdr:colOff>409575</xdr:colOff>
                    <xdr:row>21</xdr:row>
                    <xdr:rowOff>9525</xdr:rowOff>
                  </from>
                  <to>
                    <xdr:col>5</xdr:col>
                    <xdr:colOff>0</xdr:colOff>
                    <xdr:row>22</xdr:row>
                    <xdr:rowOff>28575</xdr:rowOff>
                  </to>
                </anchor>
              </controlPr>
            </control>
          </mc:Choice>
        </mc:AlternateContent>
        <mc:AlternateContent xmlns:mc="http://schemas.openxmlformats.org/markup-compatibility/2006">
          <mc:Choice Requires="x14">
            <control shapeId="312333" r:id="rId16" name="Check Box 13">
              <controlPr defaultSize="0" autoFill="0" autoLine="0" autoPict="0">
                <anchor moveWithCells="1">
                  <from>
                    <xdr:col>5</xdr:col>
                    <xdr:colOff>0</xdr:colOff>
                    <xdr:row>22</xdr:row>
                    <xdr:rowOff>9525</xdr:rowOff>
                  </from>
                  <to>
                    <xdr:col>6</xdr:col>
                    <xdr:colOff>0</xdr:colOff>
                    <xdr:row>23</xdr:row>
                    <xdr:rowOff>28575</xdr:rowOff>
                  </to>
                </anchor>
              </controlPr>
            </control>
          </mc:Choice>
        </mc:AlternateContent>
        <mc:AlternateContent xmlns:mc="http://schemas.openxmlformats.org/markup-compatibility/2006">
          <mc:Choice Requires="x14">
            <control shapeId="312334" r:id="rId17" name="Check Box 14">
              <controlPr defaultSize="0" autoFill="0" autoLine="0" autoPict="0">
                <anchor moveWithCells="1">
                  <from>
                    <xdr:col>3</xdr:col>
                    <xdr:colOff>409575</xdr:colOff>
                    <xdr:row>22</xdr:row>
                    <xdr:rowOff>9525</xdr:rowOff>
                  </from>
                  <to>
                    <xdr:col>5</xdr:col>
                    <xdr:colOff>0</xdr:colOff>
                    <xdr:row>23</xdr:row>
                    <xdr:rowOff>28575</xdr:rowOff>
                  </to>
                </anchor>
              </controlPr>
            </control>
          </mc:Choice>
        </mc:AlternateContent>
        <mc:AlternateContent xmlns:mc="http://schemas.openxmlformats.org/markup-compatibility/2006">
          <mc:Choice Requires="x14">
            <control shapeId="312335" r:id="rId18" name="Check Box 15">
              <controlPr defaultSize="0" autoFill="0" autoLine="0" autoPict="0">
                <anchor moveWithCells="1">
                  <from>
                    <xdr:col>5</xdr:col>
                    <xdr:colOff>0</xdr:colOff>
                    <xdr:row>23</xdr:row>
                    <xdr:rowOff>9525</xdr:rowOff>
                  </from>
                  <to>
                    <xdr:col>6</xdr:col>
                    <xdr:colOff>0</xdr:colOff>
                    <xdr:row>24</xdr:row>
                    <xdr:rowOff>28575</xdr:rowOff>
                  </to>
                </anchor>
              </controlPr>
            </control>
          </mc:Choice>
        </mc:AlternateContent>
        <mc:AlternateContent xmlns:mc="http://schemas.openxmlformats.org/markup-compatibility/2006">
          <mc:Choice Requires="x14">
            <control shapeId="312336" r:id="rId19" name="Check Box 16">
              <controlPr defaultSize="0" autoFill="0" autoLine="0" autoPict="0">
                <anchor moveWithCells="1">
                  <from>
                    <xdr:col>3</xdr:col>
                    <xdr:colOff>409575</xdr:colOff>
                    <xdr:row>23</xdr:row>
                    <xdr:rowOff>9525</xdr:rowOff>
                  </from>
                  <to>
                    <xdr:col>5</xdr:col>
                    <xdr:colOff>0</xdr:colOff>
                    <xdr:row>24</xdr:row>
                    <xdr:rowOff>28575</xdr:rowOff>
                  </to>
                </anchor>
              </controlPr>
            </control>
          </mc:Choice>
        </mc:AlternateContent>
        <mc:AlternateContent xmlns:mc="http://schemas.openxmlformats.org/markup-compatibility/2006">
          <mc:Choice Requires="x14">
            <control shapeId="312337" r:id="rId20" name="Check Box 17">
              <controlPr defaultSize="0" autoFill="0" autoLine="0" autoPict="0">
                <anchor moveWithCells="1">
                  <from>
                    <xdr:col>5</xdr:col>
                    <xdr:colOff>0</xdr:colOff>
                    <xdr:row>24</xdr:row>
                    <xdr:rowOff>9525</xdr:rowOff>
                  </from>
                  <to>
                    <xdr:col>6</xdr:col>
                    <xdr:colOff>0</xdr:colOff>
                    <xdr:row>25</xdr:row>
                    <xdr:rowOff>28575</xdr:rowOff>
                  </to>
                </anchor>
              </controlPr>
            </control>
          </mc:Choice>
        </mc:AlternateContent>
        <mc:AlternateContent xmlns:mc="http://schemas.openxmlformats.org/markup-compatibility/2006">
          <mc:Choice Requires="x14">
            <control shapeId="312338" r:id="rId21" name="Check Box 18">
              <controlPr defaultSize="0" autoFill="0" autoLine="0" autoPict="0">
                <anchor moveWithCells="1">
                  <from>
                    <xdr:col>3</xdr:col>
                    <xdr:colOff>409575</xdr:colOff>
                    <xdr:row>24</xdr:row>
                    <xdr:rowOff>9525</xdr:rowOff>
                  </from>
                  <to>
                    <xdr:col>5</xdr:col>
                    <xdr:colOff>0</xdr:colOff>
                    <xdr:row>25</xdr:row>
                    <xdr:rowOff>28575</xdr:rowOff>
                  </to>
                </anchor>
              </controlPr>
            </control>
          </mc:Choice>
        </mc:AlternateContent>
        <mc:AlternateContent xmlns:mc="http://schemas.openxmlformats.org/markup-compatibility/2006">
          <mc:Choice Requires="x14">
            <control shapeId="312339" r:id="rId22" name="Check Box 19">
              <controlPr defaultSize="0" autoFill="0" autoLine="0" autoPict="0">
                <anchor moveWithCells="1">
                  <from>
                    <xdr:col>5</xdr:col>
                    <xdr:colOff>0</xdr:colOff>
                    <xdr:row>25</xdr:row>
                    <xdr:rowOff>9525</xdr:rowOff>
                  </from>
                  <to>
                    <xdr:col>6</xdr:col>
                    <xdr:colOff>0</xdr:colOff>
                    <xdr:row>26</xdr:row>
                    <xdr:rowOff>28575</xdr:rowOff>
                  </to>
                </anchor>
              </controlPr>
            </control>
          </mc:Choice>
        </mc:AlternateContent>
        <mc:AlternateContent xmlns:mc="http://schemas.openxmlformats.org/markup-compatibility/2006">
          <mc:Choice Requires="x14">
            <control shapeId="312340" r:id="rId23" name="Check Box 20">
              <controlPr defaultSize="0" autoFill="0" autoLine="0" autoPict="0">
                <anchor moveWithCells="1">
                  <from>
                    <xdr:col>3</xdr:col>
                    <xdr:colOff>409575</xdr:colOff>
                    <xdr:row>25</xdr:row>
                    <xdr:rowOff>9525</xdr:rowOff>
                  </from>
                  <to>
                    <xdr:col>5</xdr:col>
                    <xdr:colOff>0</xdr:colOff>
                    <xdr:row>26</xdr:row>
                    <xdr:rowOff>28575</xdr:rowOff>
                  </to>
                </anchor>
              </controlPr>
            </control>
          </mc:Choice>
        </mc:AlternateContent>
        <mc:AlternateContent xmlns:mc="http://schemas.openxmlformats.org/markup-compatibility/2006">
          <mc:Choice Requires="x14">
            <control shapeId="312341" r:id="rId24" name="Check Box 21">
              <controlPr defaultSize="0" autoFill="0" autoLine="0" autoPict="0">
                <anchor moveWithCells="1">
                  <from>
                    <xdr:col>5</xdr:col>
                    <xdr:colOff>0</xdr:colOff>
                    <xdr:row>26</xdr:row>
                    <xdr:rowOff>9525</xdr:rowOff>
                  </from>
                  <to>
                    <xdr:col>6</xdr:col>
                    <xdr:colOff>0</xdr:colOff>
                    <xdr:row>27</xdr:row>
                    <xdr:rowOff>28575</xdr:rowOff>
                  </to>
                </anchor>
              </controlPr>
            </control>
          </mc:Choice>
        </mc:AlternateContent>
        <mc:AlternateContent xmlns:mc="http://schemas.openxmlformats.org/markup-compatibility/2006">
          <mc:Choice Requires="x14">
            <control shapeId="312342" r:id="rId25" name="Check Box 22">
              <controlPr defaultSize="0" autoFill="0" autoLine="0" autoPict="0">
                <anchor moveWithCells="1">
                  <from>
                    <xdr:col>3</xdr:col>
                    <xdr:colOff>409575</xdr:colOff>
                    <xdr:row>26</xdr:row>
                    <xdr:rowOff>9525</xdr:rowOff>
                  </from>
                  <to>
                    <xdr:col>5</xdr:col>
                    <xdr:colOff>0</xdr:colOff>
                    <xdr:row>27</xdr:row>
                    <xdr:rowOff>28575</xdr:rowOff>
                  </to>
                </anchor>
              </controlPr>
            </control>
          </mc:Choice>
        </mc:AlternateContent>
        <mc:AlternateContent xmlns:mc="http://schemas.openxmlformats.org/markup-compatibility/2006">
          <mc:Choice Requires="x14">
            <control shapeId="312343" r:id="rId26" name="Check Box 23">
              <controlPr defaultSize="0" autoFill="0" autoLine="0" autoPict="0">
                <anchor moveWithCells="1">
                  <from>
                    <xdr:col>5</xdr:col>
                    <xdr:colOff>0</xdr:colOff>
                    <xdr:row>27</xdr:row>
                    <xdr:rowOff>9525</xdr:rowOff>
                  </from>
                  <to>
                    <xdr:col>6</xdr:col>
                    <xdr:colOff>0</xdr:colOff>
                    <xdr:row>28</xdr:row>
                    <xdr:rowOff>28575</xdr:rowOff>
                  </to>
                </anchor>
              </controlPr>
            </control>
          </mc:Choice>
        </mc:AlternateContent>
        <mc:AlternateContent xmlns:mc="http://schemas.openxmlformats.org/markup-compatibility/2006">
          <mc:Choice Requires="x14">
            <control shapeId="312344" r:id="rId27" name="Check Box 24">
              <controlPr defaultSize="0" autoFill="0" autoLine="0" autoPict="0">
                <anchor moveWithCells="1">
                  <from>
                    <xdr:col>3</xdr:col>
                    <xdr:colOff>409575</xdr:colOff>
                    <xdr:row>27</xdr:row>
                    <xdr:rowOff>9525</xdr:rowOff>
                  </from>
                  <to>
                    <xdr:col>5</xdr:col>
                    <xdr:colOff>0</xdr:colOff>
                    <xdr:row>28</xdr:row>
                    <xdr:rowOff>28575</xdr:rowOff>
                  </to>
                </anchor>
              </controlPr>
            </control>
          </mc:Choice>
        </mc:AlternateContent>
        <mc:AlternateContent xmlns:mc="http://schemas.openxmlformats.org/markup-compatibility/2006">
          <mc:Choice Requires="x14">
            <control shapeId="312345" r:id="rId28" name="Check Box 25">
              <controlPr defaultSize="0" autoFill="0" autoLine="0" autoPict="0">
                <anchor moveWithCells="1">
                  <from>
                    <xdr:col>5</xdr:col>
                    <xdr:colOff>0</xdr:colOff>
                    <xdr:row>28</xdr:row>
                    <xdr:rowOff>9525</xdr:rowOff>
                  </from>
                  <to>
                    <xdr:col>6</xdr:col>
                    <xdr:colOff>0</xdr:colOff>
                    <xdr:row>30</xdr:row>
                    <xdr:rowOff>28575</xdr:rowOff>
                  </to>
                </anchor>
              </controlPr>
            </control>
          </mc:Choice>
        </mc:AlternateContent>
        <mc:AlternateContent xmlns:mc="http://schemas.openxmlformats.org/markup-compatibility/2006">
          <mc:Choice Requires="x14">
            <control shapeId="312346" r:id="rId29" name="Check Box 26">
              <controlPr defaultSize="0" autoFill="0" autoLine="0" autoPict="0">
                <anchor moveWithCells="1">
                  <from>
                    <xdr:col>3</xdr:col>
                    <xdr:colOff>409575</xdr:colOff>
                    <xdr:row>28</xdr:row>
                    <xdr:rowOff>9525</xdr:rowOff>
                  </from>
                  <to>
                    <xdr:col>5</xdr:col>
                    <xdr:colOff>0</xdr:colOff>
                    <xdr:row>30</xdr:row>
                    <xdr:rowOff>28575</xdr:rowOff>
                  </to>
                </anchor>
              </controlPr>
            </control>
          </mc:Choice>
        </mc:AlternateContent>
        <mc:AlternateContent xmlns:mc="http://schemas.openxmlformats.org/markup-compatibility/2006">
          <mc:Choice Requires="x14">
            <control shapeId="312347" r:id="rId30" name="Check Box 27">
              <controlPr defaultSize="0" autoFill="0" autoLine="0" autoPict="0">
                <anchor moveWithCells="1">
                  <from>
                    <xdr:col>10</xdr:col>
                    <xdr:colOff>0</xdr:colOff>
                    <xdr:row>52</xdr:row>
                    <xdr:rowOff>9525</xdr:rowOff>
                  </from>
                  <to>
                    <xdr:col>11</xdr:col>
                    <xdr:colOff>0</xdr:colOff>
                    <xdr:row>53</xdr:row>
                    <xdr:rowOff>28575</xdr:rowOff>
                  </to>
                </anchor>
              </controlPr>
            </control>
          </mc:Choice>
        </mc:AlternateContent>
        <mc:AlternateContent xmlns:mc="http://schemas.openxmlformats.org/markup-compatibility/2006">
          <mc:Choice Requires="x14">
            <control shapeId="312348" r:id="rId31" name="Check Box 28">
              <controlPr defaultSize="0" autoFill="0" autoLine="0" autoPict="0">
                <anchor moveWithCells="1">
                  <from>
                    <xdr:col>8</xdr:col>
                    <xdr:colOff>409575</xdr:colOff>
                    <xdr:row>52</xdr:row>
                    <xdr:rowOff>9525</xdr:rowOff>
                  </from>
                  <to>
                    <xdr:col>10</xdr:col>
                    <xdr:colOff>0</xdr:colOff>
                    <xdr:row>53</xdr:row>
                    <xdr:rowOff>28575</xdr:rowOff>
                  </to>
                </anchor>
              </controlPr>
            </control>
          </mc:Choice>
        </mc:AlternateContent>
        <mc:AlternateContent xmlns:mc="http://schemas.openxmlformats.org/markup-compatibility/2006">
          <mc:Choice Requires="x14">
            <control shapeId="312349" r:id="rId32" name="Check Box 29">
              <controlPr defaultSize="0" autoFill="0" autoLine="0" autoPict="0">
                <anchor moveWithCells="1">
                  <from>
                    <xdr:col>10</xdr:col>
                    <xdr:colOff>0</xdr:colOff>
                    <xdr:row>53</xdr:row>
                    <xdr:rowOff>9525</xdr:rowOff>
                  </from>
                  <to>
                    <xdr:col>11</xdr:col>
                    <xdr:colOff>0</xdr:colOff>
                    <xdr:row>54</xdr:row>
                    <xdr:rowOff>28575</xdr:rowOff>
                  </to>
                </anchor>
              </controlPr>
            </control>
          </mc:Choice>
        </mc:AlternateContent>
        <mc:AlternateContent xmlns:mc="http://schemas.openxmlformats.org/markup-compatibility/2006">
          <mc:Choice Requires="x14">
            <control shapeId="312350" r:id="rId33" name="Check Box 30">
              <controlPr defaultSize="0" autoFill="0" autoLine="0" autoPict="0">
                <anchor moveWithCells="1">
                  <from>
                    <xdr:col>8</xdr:col>
                    <xdr:colOff>409575</xdr:colOff>
                    <xdr:row>53</xdr:row>
                    <xdr:rowOff>9525</xdr:rowOff>
                  </from>
                  <to>
                    <xdr:col>10</xdr:col>
                    <xdr:colOff>0</xdr:colOff>
                    <xdr:row>54</xdr:row>
                    <xdr:rowOff>28575</xdr:rowOff>
                  </to>
                </anchor>
              </controlPr>
            </control>
          </mc:Choice>
        </mc:AlternateContent>
        <mc:AlternateContent xmlns:mc="http://schemas.openxmlformats.org/markup-compatibility/2006">
          <mc:Choice Requires="x14">
            <control shapeId="312351" r:id="rId34" name="Check Box 31">
              <controlPr defaultSize="0" autoFill="0" autoLine="0" autoPict="0">
                <anchor moveWithCells="1">
                  <from>
                    <xdr:col>10</xdr:col>
                    <xdr:colOff>0</xdr:colOff>
                    <xdr:row>54</xdr:row>
                    <xdr:rowOff>9525</xdr:rowOff>
                  </from>
                  <to>
                    <xdr:col>11</xdr:col>
                    <xdr:colOff>0</xdr:colOff>
                    <xdr:row>56</xdr:row>
                    <xdr:rowOff>28575</xdr:rowOff>
                  </to>
                </anchor>
              </controlPr>
            </control>
          </mc:Choice>
        </mc:AlternateContent>
        <mc:AlternateContent xmlns:mc="http://schemas.openxmlformats.org/markup-compatibility/2006">
          <mc:Choice Requires="x14">
            <control shapeId="312352" r:id="rId35" name="Check Box 32">
              <controlPr defaultSize="0" autoFill="0" autoLine="0" autoPict="0">
                <anchor moveWithCells="1">
                  <from>
                    <xdr:col>8</xdr:col>
                    <xdr:colOff>409575</xdr:colOff>
                    <xdr:row>54</xdr:row>
                    <xdr:rowOff>9525</xdr:rowOff>
                  </from>
                  <to>
                    <xdr:col>10</xdr:col>
                    <xdr:colOff>0</xdr:colOff>
                    <xdr:row>56</xdr:row>
                    <xdr:rowOff>28575</xdr:rowOff>
                  </to>
                </anchor>
              </controlPr>
            </control>
          </mc:Choice>
        </mc:AlternateContent>
        <mc:AlternateContent xmlns:mc="http://schemas.openxmlformats.org/markup-compatibility/2006">
          <mc:Choice Requires="x14">
            <control shapeId="312353" r:id="rId36" name="Check Box 33">
              <controlPr defaultSize="0" autoFill="0" autoLine="0" autoPict="0">
                <anchor moveWithCells="1">
                  <from>
                    <xdr:col>9</xdr:col>
                    <xdr:colOff>219075</xdr:colOff>
                    <xdr:row>43</xdr:row>
                    <xdr:rowOff>9525</xdr:rowOff>
                  </from>
                  <to>
                    <xdr:col>11</xdr:col>
                    <xdr:colOff>266700</xdr:colOff>
                    <xdr:row>44</xdr:row>
                    <xdr:rowOff>28575</xdr:rowOff>
                  </to>
                </anchor>
              </controlPr>
            </control>
          </mc:Choice>
        </mc:AlternateContent>
        <mc:AlternateContent xmlns:mc="http://schemas.openxmlformats.org/markup-compatibility/2006">
          <mc:Choice Requires="x14">
            <control shapeId="312354" r:id="rId37" name="Check Box 34">
              <controlPr defaultSize="0" autoFill="0" autoLine="0" autoPict="0">
                <anchor moveWithCells="1">
                  <from>
                    <xdr:col>7</xdr:col>
                    <xdr:colOff>9525</xdr:colOff>
                    <xdr:row>43</xdr:row>
                    <xdr:rowOff>9525</xdr:rowOff>
                  </from>
                  <to>
                    <xdr:col>9</xdr:col>
                    <xdr:colOff>123825</xdr:colOff>
                    <xdr:row>44</xdr:row>
                    <xdr:rowOff>28575</xdr:rowOff>
                  </to>
                </anchor>
              </controlPr>
            </control>
          </mc:Choice>
        </mc:AlternateContent>
        <mc:AlternateContent xmlns:mc="http://schemas.openxmlformats.org/markup-compatibility/2006">
          <mc:Choice Requires="x14">
            <control shapeId="312355" r:id="rId38" name="Check Box 35">
              <controlPr defaultSize="0" autoFill="0" autoLine="0" autoPict="0">
                <anchor moveWithCells="1">
                  <from>
                    <xdr:col>11</xdr:col>
                    <xdr:colOff>219075</xdr:colOff>
                    <xdr:row>43</xdr:row>
                    <xdr:rowOff>9525</xdr:rowOff>
                  </from>
                  <to>
                    <xdr:col>13</xdr:col>
                    <xdr:colOff>0</xdr:colOff>
                    <xdr:row>44</xdr:row>
                    <xdr:rowOff>28575</xdr:rowOff>
                  </to>
                </anchor>
              </controlPr>
            </control>
          </mc:Choice>
        </mc:AlternateContent>
        <mc:AlternateContent xmlns:mc="http://schemas.openxmlformats.org/markup-compatibility/2006">
          <mc:Choice Requires="x14">
            <control shapeId="312356" r:id="rId39" name="Check Box 36">
              <controlPr defaultSize="0" autoFill="0" autoLine="0" autoPict="0">
                <anchor moveWithCells="1">
                  <from>
                    <xdr:col>5</xdr:col>
                    <xdr:colOff>0</xdr:colOff>
                    <xdr:row>43</xdr:row>
                    <xdr:rowOff>9525</xdr:rowOff>
                  </from>
                  <to>
                    <xdr:col>6</xdr:col>
                    <xdr:colOff>0</xdr:colOff>
                    <xdr:row>44</xdr:row>
                    <xdr:rowOff>28575</xdr:rowOff>
                  </to>
                </anchor>
              </controlPr>
            </control>
          </mc:Choice>
        </mc:AlternateContent>
        <mc:AlternateContent xmlns:mc="http://schemas.openxmlformats.org/markup-compatibility/2006">
          <mc:Choice Requires="x14">
            <control shapeId="312357" r:id="rId40" name="Check Box 37">
              <controlPr defaultSize="0" autoFill="0" autoLine="0" autoPict="0">
                <anchor moveWithCells="1">
                  <from>
                    <xdr:col>3</xdr:col>
                    <xdr:colOff>409575</xdr:colOff>
                    <xdr:row>43</xdr:row>
                    <xdr:rowOff>9525</xdr:rowOff>
                  </from>
                  <to>
                    <xdr:col>5</xdr:col>
                    <xdr:colOff>0</xdr:colOff>
                    <xdr:row>44</xdr:row>
                    <xdr:rowOff>28575</xdr:rowOff>
                  </to>
                </anchor>
              </controlPr>
            </control>
          </mc:Choice>
        </mc:AlternateContent>
        <mc:AlternateContent xmlns:mc="http://schemas.openxmlformats.org/markup-compatibility/2006">
          <mc:Choice Requires="x14">
            <control shapeId="312358" r:id="rId41" name="Check Box 38">
              <controlPr defaultSize="0" autoFill="0" autoLine="0" autoPict="0">
                <anchor moveWithCells="1">
                  <from>
                    <xdr:col>7</xdr:col>
                    <xdr:colOff>190500</xdr:colOff>
                    <xdr:row>56</xdr:row>
                    <xdr:rowOff>9525</xdr:rowOff>
                  </from>
                  <to>
                    <xdr:col>10</xdr:col>
                    <xdr:colOff>0</xdr:colOff>
                    <xdr:row>57</xdr:row>
                    <xdr:rowOff>28575</xdr:rowOff>
                  </to>
                </anchor>
              </controlPr>
            </control>
          </mc:Choice>
        </mc:AlternateContent>
        <mc:AlternateContent xmlns:mc="http://schemas.openxmlformats.org/markup-compatibility/2006">
          <mc:Choice Requires="x14">
            <control shapeId="312359" r:id="rId42" name="Check Box 39">
              <controlPr defaultSize="0" autoFill="0" autoLine="0" autoPict="0">
                <anchor moveWithCells="1">
                  <from>
                    <xdr:col>5</xdr:col>
                    <xdr:colOff>323850</xdr:colOff>
                    <xdr:row>56</xdr:row>
                    <xdr:rowOff>9525</xdr:rowOff>
                  </from>
                  <to>
                    <xdr:col>7</xdr:col>
                    <xdr:colOff>161925</xdr:colOff>
                    <xdr:row>57</xdr:row>
                    <xdr:rowOff>28575</xdr:rowOff>
                  </to>
                </anchor>
              </controlPr>
            </control>
          </mc:Choice>
        </mc:AlternateContent>
        <mc:AlternateContent xmlns:mc="http://schemas.openxmlformats.org/markup-compatibility/2006">
          <mc:Choice Requires="x14">
            <control shapeId="312360" r:id="rId43" name="Check Box 40">
              <controlPr defaultSize="0" autoFill="0" autoLine="0" autoPict="0">
                <anchor moveWithCells="1">
                  <from>
                    <xdr:col>4</xdr:col>
                    <xdr:colOff>0</xdr:colOff>
                    <xdr:row>56</xdr:row>
                    <xdr:rowOff>9525</xdr:rowOff>
                  </from>
                  <to>
                    <xdr:col>5</xdr:col>
                    <xdr:colOff>285750</xdr:colOff>
                    <xdr:row>57</xdr:row>
                    <xdr:rowOff>28575</xdr:rowOff>
                  </to>
                </anchor>
              </controlPr>
            </control>
          </mc:Choice>
        </mc:AlternateContent>
        <mc:AlternateContent xmlns:mc="http://schemas.openxmlformats.org/markup-compatibility/2006">
          <mc:Choice Requires="x14">
            <control shapeId="312361" r:id="rId44" name="Check Box 41">
              <controlPr defaultSize="0" autoFill="0" autoLine="0" autoPict="0">
                <anchor moveWithCells="1">
                  <from>
                    <xdr:col>12</xdr:col>
                    <xdr:colOff>0</xdr:colOff>
                    <xdr:row>16</xdr:row>
                    <xdr:rowOff>9525</xdr:rowOff>
                  </from>
                  <to>
                    <xdr:col>13</xdr:col>
                    <xdr:colOff>0</xdr:colOff>
                    <xdr:row>17</xdr:row>
                    <xdr:rowOff>28575</xdr:rowOff>
                  </to>
                </anchor>
              </controlPr>
            </control>
          </mc:Choice>
        </mc:AlternateContent>
        <mc:AlternateContent xmlns:mc="http://schemas.openxmlformats.org/markup-compatibility/2006">
          <mc:Choice Requires="x14">
            <control shapeId="312362" r:id="rId45" name="Check Box 42">
              <controlPr defaultSize="0" autoFill="0" autoLine="0" autoPict="0">
                <anchor moveWithCells="1">
                  <from>
                    <xdr:col>10</xdr:col>
                    <xdr:colOff>409575</xdr:colOff>
                    <xdr:row>16</xdr:row>
                    <xdr:rowOff>9525</xdr:rowOff>
                  </from>
                  <to>
                    <xdr:col>12</xdr:col>
                    <xdr:colOff>0</xdr:colOff>
                    <xdr:row>17</xdr:row>
                    <xdr:rowOff>28575</xdr:rowOff>
                  </to>
                </anchor>
              </controlPr>
            </control>
          </mc:Choice>
        </mc:AlternateContent>
        <mc:AlternateContent xmlns:mc="http://schemas.openxmlformats.org/markup-compatibility/2006">
          <mc:Choice Requires="x14">
            <control shapeId="312363" r:id="rId46" name="Check Box 43">
              <controlPr defaultSize="0" autoFill="0" autoLine="0" autoPict="0">
                <anchor moveWithCells="1">
                  <from>
                    <xdr:col>12</xdr:col>
                    <xdr:colOff>0</xdr:colOff>
                    <xdr:row>17</xdr:row>
                    <xdr:rowOff>9525</xdr:rowOff>
                  </from>
                  <to>
                    <xdr:col>13</xdr:col>
                    <xdr:colOff>0</xdr:colOff>
                    <xdr:row>18</xdr:row>
                    <xdr:rowOff>28575</xdr:rowOff>
                  </to>
                </anchor>
              </controlPr>
            </control>
          </mc:Choice>
        </mc:AlternateContent>
        <mc:AlternateContent xmlns:mc="http://schemas.openxmlformats.org/markup-compatibility/2006">
          <mc:Choice Requires="x14">
            <control shapeId="312364" r:id="rId47" name="Check Box 44">
              <controlPr defaultSize="0" autoFill="0" autoLine="0" autoPict="0">
                <anchor moveWithCells="1">
                  <from>
                    <xdr:col>10</xdr:col>
                    <xdr:colOff>409575</xdr:colOff>
                    <xdr:row>17</xdr:row>
                    <xdr:rowOff>9525</xdr:rowOff>
                  </from>
                  <to>
                    <xdr:col>12</xdr:col>
                    <xdr:colOff>0</xdr:colOff>
                    <xdr:row>18</xdr:row>
                    <xdr:rowOff>28575</xdr:rowOff>
                  </to>
                </anchor>
              </controlPr>
            </control>
          </mc:Choice>
        </mc:AlternateContent>
        <mc:AlternateContent xmlns:mc="http://schemas.openxmlformats.org/markup-compatibility/2006">
          <mc:Choice Requires="x14">
            <control shapeId="312365" r:id="rId48" name="Check Box 45">
              <controlPr defaultSize="0" autoFill="0" autoLine="0" autoPict="0">
                <anchor moveWithCells="1">
                  <from>
                    <xdr:col>12</xdr:col>
                    <xdr:colOff>0</xdr:colOff>
                    <xdr:row>19</xdr:row>
                    <xdr:rowOff>9525</xdr:rowOff>
                  </from>
                  <to>
                    <xdr:col>13</xdr:col>
                    <xdr:colOff>0</xdr:colOff>
                    <xdr:row>21</xdr:row>
                    <xdr:rowOff>28575</xdr:rowOff>
                  </to>
                </anchor>
              </controlPr>
            </control>
          </mc:Choice>
        </mc:AlternateContent>
        <mc:AlternateContent xmlns:mc="http://schemas.openxmlformats.org/markup-compatibility/2006">
          <mc:Choice Requires="x14">
            <control shapeId="312366" r:id="rId49" name="Check Box 46">
              <controlPr defaultSize="0" autoFill="0" autoLine="0" autoPict="0">
                <anchor moveWithCells="1">
                  <from>
                    <xdr:col>10</xdr:col>
                    <xdr:colOff>409575</xdr:colOff>
                    <xdr:row>19</xdr:row>
                    <xdr:rowOff>9525</xdr:rowOff>
                  </from>
                  <to>
                    <xdr:col>12</xdr:col>
                    <xdr:colOff>0</xdr:colOff>
                    <xdr:row>21</xdr:row>
                    <xdr:rowOff>28575</xdr:rowOff>
                  </to>
                </anchor>
              </controlPr>
            </control>
          </mc:Choice>
        </mc:AlternateContent>
        <mc:AlternateContent xmlns:mc="http://schemas.openxmlformats.org/markup-compatibility/2006">
          <mc:Choice Requires="x14">
            <control shapeId="312367" r:id="rId50" name="Check Box 47">
              <controlPr defaultSize="0" autoFill="0" autoLine="0" autoPict="0">
                <anchor moveWithCells="1">
                  <from>
                    <xdr:col>12</xdr:col>
                    <xdr:colOff>0</xdr:colOff>
                    <xdr:row>17</xdr:row>
                    <xdr:rowOff>9525</xdr:rowOff>
                  </from>
                  <to>
                    <xdr:col>13</xdr:col>
                    <xdr:colOff>0</xdr:colOff>
                    <xdr:row>18</xdr:row>
                    <xdr:rowOff>28575</xdr:rowOff>
                  </to>
                </anchor>
              </controlPr>
            </control>
          </mc:Choice>
        </mc:AlternateContent>
        <mc:AlternateContent xmlns:mc="http://schemas.openxmlformats.org/markup-compatibility/2006">
          <mc:Choice Requires="x14">
            <control shapeId="312368" r:id="rId51" name="Check Box 48">
              <controlPr defaultSize="0" autoFill="0" autoLine="0" autoPict="0">
                <anchor moveWithCells="1">
                  <from>
                    <xdr:col>10</xdr:col>
                    <xdr:colOff>409575</xdr:colOff>
                    <xdr:row>17</xdr:row>
                    <xdr:rowOff>9525</xdr:rowOff>
                  </from>
                  <to>
                    <xdr:col>12</xdr:col>
                    <xdr:colOff>0</xdr:colOff>
                    <xdr:row>18</xdr:row>
                    <xdr:rowOff>28575</xdr:rowOff>
                  </to>
                </anchor>
              </controlPr>
            </control>
          </mc:Choice>
        </mc:AlternateContent>
        <mc:AlternateContent xmlns:mc="http://schemas.openxmlformats.org/markup-compatibility/2006">
          <mc:Choice Requires="x14">
            <control shapeId="312369" r:id="rId52" name="Check Box 49">
              <controlPr defaultSize="0" autoFill="0" autoLine="0" autoPict="0">
                <anchor moveWithCells="1">
                  <from>
                    <xdr:col>12</xdr:col>
                    <xdr:colOff>0</xdr:colOff>
                    <xdr:row>18</xdr:row>
                    <xdr:rowOff>9525</xdr:rowOff>
                  </from>
                  <to>
                    <xdr:col>13</xdr:col>
                    <xdr:colOff>0</xdr:colOff>
                    <xdr:row>19</xdr:row>
                    <xdr:rowOff>28575</xdr:rowOff>
                  </to>
                </anchor>
              </controlPr>
            </control>
          </mc:Choice>
        </mc:AlternateContent>
        <mc:AlternateContent xmlns:mc="http://schemas.openxmlformats.org/markup-compatibility/2006">
          <mc:Choice Requires="x14">
            <control shapeId="312370" r:id="rId53" name="Check Box 50">
              <controlPr defaultSize="0" autoFill="0" autoLine="0" autoPict="0">
                <anchor moveWithCells="1">
                  <from>
                    <xdr:col>10</xdr:col>
                    <xdr:colOff>409575</xdr:colOff>
                    <xdr:row>18</xdr:row>
                    <xdr:rowOff>9525</xdr:rowOff>
                  </from>
                  <to>
                    <xdr:col>12</xdr:col>
                    <xdr:colOff>0</xdr:colOff>
                    <xdr:row>19</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dimension ref="A1:N86"/>
  <sheetViews>
    <sheetView showZeros="0" view="pageBreakPreview" zoomScaleNormal="100" zoomScaleSheetLayoutView="100" workbookViewId="0">
      <selection activeCell="A16" sqref="A16:B17"/>
    </sheetView>
  </sheetViews>
  <sheetFormatPr defaultColWidth="9" defaultRowHeight="13.5"/>
  <cols>
    <col min="1" max="10" width="9" style="15"/>
    <col min="11" max="11" width="2.625" style="15" customWidth="1"/>
    <col min="12" max="16384" width="9" style="15"/>
  </cols>
  <sheetData>
    <row r="1" spans="1:14" ht="28.5">
      <c r="A1" s="1470" t="s">
        <v>435</v>
      </c>
      <c r="B1" s="1470"/>
      <c r="C1" s="1470"/>
      <c r="D1" s="1470"/>
      <c r="E1" s="1470"/>
      <c r="F1" s="1470"/>
      <c r="G1" s="1470"/>
      <c r="H1" s="1470"/>
      <c r="I1" s="1470"/>
      <c r="J1" s="1470"/>
      <c r="K1" s="113"/>
    </row>
    <row r="2" spans="1:14" ht="11.25" customHeight="1">
      <c r="A2" s="261">
        <f>記入用紙!$C$19</f>
        <v>3</v>
      </c>
      <c r="B2" s="14"/>
      <c r="C2" s="14"/>
      <c r="D2" s="14"/>
      <c r="E2" s="14"/>
      <c r="F2" s="14"/>
      <c r="G2" s="14"/>
      <c r="H2" s="14"/>
      <c r="I2" s="14"/>
      <c r="J2" s="14"/>
    </row>
    <row r="3" spans="1:14" ht="18.75">
      <c r="A3" s="1471" t="s">
        <v>436</v>
      </c>
      <c r="B3" s="1471"/>
      <c r="C3" s="1471"/>
      <c r="D3" s="1471"/>
      <c r="E3" s="1471"/>
      <c r="F3" s="1471"/>
      <c r="G3" s="1471"/>
      <c r="H3" s="1471"/>
      <c r="I3" s="1471"/>
      <c r="J3" s="1471"/>
      <c r="L3" s="651" t="s">
        <v>1</v>
      </c>
      <c r="M3" s="651"/>
      <c r="N3"/>
    </row>
    <row r="4" spans="1:14" ht="14.25" customHeight="1">
      <c r="A4" s="16"/>
      <c r="B4" s="16"/>
      <c r="C4" s="16"/>
      <c r="D4" s="16"/>
      <c r="E4" s="16"/>
      <c r="F4" s="16"/>
      <c r="G4" s="1472" t="s">
        <v>437</v>
      </c>
      <c r="H4" s="1472"/>
      <c r="I4" s="1472"/>
      <c r="J4" s="1472"/>
    </row>
    <row r="5" spans="1:14" ht="14.25">
      <c r="A5" s="17"/>
      <c r="B5" s="17"/>
      <c r="C5" s="17"/>
      <c r="D5" s="17"/>
      <c r="E5" s="17"/>
      <c r="F5" s="17"/>
      <c r="G5" s="1472"/>
      <c r="H5" s="1472"/>
      <c r="I5" s="1472"/>
      <c r="J5" s="1472"/>
    </row>
    <row r="6" spans="1:14" ht="14.25" customHeight="1">
      <c r="G6" s="1472"/>
      <c r="H6" s="1472"/>
      <c r="I6" s="1472"/>
      <c r="J6" s="1472"/>
    </row>
    <row r="7" spans="1:14" ht="17.100000000000001" customHeight="1">
      <c r="A7" s="1456" t="s">
        <v>438</v>
      </c>
      <c r="B7" s="1456"/>
      <c r="C7" s="1466">
        <f>IF(A2=4," ",記入用紙!C3)</f>
        <v>0</v>
      </c>
      <c r="D7" s="1466"/>
      <c r="E7" s="1466"/>
      <c r="F7" s="1466"/>
      <c r="G7" s="1466"/>
      <c r="H7" s="1466"/>
      <c r="I7" s="1466"/>
      <c r="J7" s="1466"/>
    </row>
    <row r="8" spans="1:14" ht="17.100000000000001" customHeight="1">
      <c r="A8" s="1456"/>
      <c r="B8" s="1456"/>
      <c r="C8" s="1466"/>
      <c r="D8" s="1466"/>
      <c r="E8" s="1466"/>
      <c r="F8" s="1466"/>
      <c r="G8" s="1466"/>
      <c r="H8" s="1466"/>
      <c r="I8" s="1466"/>
      <c r="J8" s="1466"/>
    </row>
    <row r="9" spans="1:14" ht="23.1" customHeight="1">
      <c r="A9" s="1456" t="s">
        <v>134</v>
      </c>
      <c r="B9" s="1456"/>
      <c r="C9" s="24" t="s">
        <v>439</v>
      </c>
      <c r="D9" s="1466">
        <f>IF(A2=4," ",記入用紙!C6)</f>
        <v>0</v>
      </c>
      <c r="E9" s="1466"/>
      <c r="F9" s="1466"/>
      <c r="G9" s="1466"/>
      <c r="H9" s="1466"/>
      <c r="I9" s="1466"/>
      <c r="J9" s="1466"/>
      <c r="M9" s="651"/>
      <c r="N9" s="651"/>
    </row>
    <row r="10" spans="1:14" ht="21" customHeight="1">
      <c r="A10" s="1456"/>
      <c r="B10" s="1456"/>
      <c r="C10" s="24" t="s">
        <v>246</v>
      </c>
      <c r="D10" s="1467" t="s">
        <v>440</v>
      </c>
      <c r="E10" s="1467"/>
      <c r="F10" s="1467"/>
      <c r="G10" s="1467"/>
      <c r="H10" s="1467"/>
      <c r="I10" s="1467"/>
      <c r="J10" s="1467"/>
    </row>
    <row r="11" spans="1:14" ht="7.5" customHeight="1">
      <c r="A11" s="1457" t="s">
        <v>441</v>
      </c>
      <c r="B11" s="18"/>
      <c r="C11" s="1467" t="s">
        <v>439</v>
      </c>
      <c r="D11" s="1469"/>
      <c r="E11" s="1469"/>
      <c r="F11" s="1469"/>
      <c r="G11" s="1469"/>
      <c r="H11" s="1469"/>
      <c r="I11" s="1469"/>
      <c r="J11" s="1469"/>
    </row>
    <row r="12" spans="1:14" ht="7.5" customHeight="1">
      <c r="A12" s="1457"/>
      <c r="B12" s="18"/>
      <c r="C12" s="1467"/>
      <c r="D12" s="1469"/>
      <c r="E12" s="1469"/>
      <c r="F12" s="1469"/>
      <c r="G12" s="1469"/>
      <c r="H12" s="1469"/>
      <c r="I12" s="1469"/>
      <c r="J12" s="1469"/>
    </row>
    <row r="13" spans="1:14" ht="7.5" customHeight="1">
      <c r="A13" s="1457"/>
      <c r="B13" s="18"/>
      <c r="C13" s="1467"/>
      <c r="D13" s="1469"/>
      <c r="E13" s="1469"/>
      <c r="F13" s="1469"/>
      <c r="G13" s="1469"/>
      <c r="H13" s="1469"/>
      <c r="I13" s="1469"/>
      <c r="J13" s="1469"/>
    </row>
    <row r="14" spans="1:14" ht="11.1" customHeight="1">
      <c r="A14" s="1464" t="s">
        <v>442</v>
      </c>
      <c r="B14" s="1465"/>
      <c r="C14" s="1467" t="s">
        <v>246</v>
      </c>
      <c r="D14" s="1467" t="s">
        <v>440</v>
      </c>
      <c r="E14" s="1467"/>
      <c r="F14" s="1467"/>
      <c r="G14" s="1467"/>
      <c r="H14" s="1467"/>
      <c r="I14" s="1467"/>
      <c r="J14" s="1467"/>
      <c r="L14" s="15" t="s">
        <v>153</v>
      </c>
    </row>
    <row r="15" spans="1:14" ht="11.1" customHeight="1">
      <c r="A15" s="1464" t="s">
        <v>555</v>
      </c>
      <c r="B15" s="1465"/>
      <c r="C15" s="1468"/>
      <c r="D15" s="1468"/>
      <c r="E15" s="1468"/>
      <c r="F15" s="1468"/>
      <c r="G15" s="1468"/>
      <c r="H15" s="1468"/>
      <c r="I15" s="1468"/>
      <c r="J15" s="1468"/>
    </row>
    <row r="16" spans="1:14" ht="16.5" customHeight="1">
      <c r="A16" s="1456" t="s">
        <v>443</v>
      </c>
      <c r="B16" s="1492"/>
      <c r="C16" s="1460" t="s">
        <v>18</v>
      </c>
      <c r="D16" s="1462" t="s">
        <v>19</v>
      </c>
      <c r="E16" s="1462" t="s">
        <v>132</v>
      </c>
      <c r="F16" s="1458" t="s">
        <v>444</v>
      </c>
      <c r="G16" s="1462" t="s">
        <v>18</v>
      </c>
      <c r="H16" s="1462" t="s">
        <v>19</v>
      </c>
      <c r="I16" s="1462" t="s">
        <v>132</v>
      </c>
      <c r="J16" s="1490"/>
    </row>
    <row r="17" spans="1:10" ht="16.5" customHeight="1">
      <c r="A17" s="1456"/>
      <c r="B17" s="1492"/>
      <c r="C17" s="1461"/>
      <c r="D17" s="1463"/>
      <c r="E17" s="1463"/>
      <c r="F17" s="1459"/>
      <c r="G17" s="1463"/>
      <c r="H17" s="1463"/>
      <c r="I17" s="1463"/>
      <c r="J17" s="1491"/>
    </row>
    <row r="18" spans="1:10" ht="16.5" customHeight="1">
      <c r="A18" s="1456" t="s">
        <v>445</v>
      </c>
      <c r="B18" s="1492"/>
      <c r="C18" s="1493" t="s">
        <v>446</v>
      </c>
      <c r="D18" s="1487" t="s">
        <v>447</v>
      </c>
      <c r="E18" s="1488" t="s">
        <v>448</v>
      </c>
      <c r="F18" s="1487" t="s">
        <v>449</v>
      </c>
      <c r="G18" s="1488" t="s">
        <v>450</v>
      </c>
      <c r="H18" s="1487"/>
      <c r="I18" s="1487"/>
      <c r="J18" s="1495"/>
    </row>
    <row r="19" spans="1:10" ht="16.5" customHeight="1">
      <c r="A19" s="1456"/>
      <c r="B19" s="1492"/>
      <c r="C19" s="1494"/>
      <c r="D19" s="1459"/>
      <c r="E19" s="1489"/>
      <c r="F19" s="1459"/>
      <c r="G19" s="1489"/>
      <c r="H19" s="1459"/>
      <c r="I19" s="1459"/>
      <c r="J19" s="1491"/>
    </row>
    <row r="20" spans="1:10" ht="16.5" customHeight="1">
      <c r="A20" s="1456" t="s">
        <v>451</v>
      </c>
      <c r="B20" s="1456"/>
      <c r="C20" s="1486"/>
      <c r="D20" s="1486"/>
      <c r="E20" s="1486"/>
      <c r="F20" s="1486"/>
      <c r="G20" s="1486"/>
      <c r="H20" s="1486"/>
      <c r="I20" s="1486"/>
      <c r="J20" s="1486"/>
    </row>
    <row r="21" spans="1:10" ht="16.5" customHeight="1">
      <c r="A21" s="1456"/>
      <c r="B21" s="1456"/>
      <c r="C21" s="1469"/>
      <c r="D21" s="1469"/>
      <c r="E21" s="1469"/>
      <c r="F21" s="1469"/>
      <c r="G21" s="1469"/>
      <c r="H21" s="1469"/>
      <c r="I21" s="1469"/>
      <c r="J21" s="1469"/>
    </row>
    <row r="22" spans="1:10" ht="12" customHeight="1">
      <c r="A22" s="1476" t="s">
        <v>452</v>
      </c>
      <c r="B22" s="1472"/>
      <c r="C22" s="485"/>
      <c r="D22" s="18"/>
      <c r="E22" s="18"/>
      <c r="F22" s="18"/>
      <c r="G22" s="18"/>
      <c r="H22" s="18"/>
      <c r="I22" s="18"/>
      <c r="J22" s="406"/>
    </row>
    <row r="23" spans="1:10" ht="11.1" customHeight="1">
      <c r="A23" s="1476"/>
      <c r="B23" s="1472"/>
      <c r="C23" s="23"/>
      <c r="D23" s="18"/>
      <c r="E23" s="18"/>
      <c r="F23" s="18"/>
      <c r="G23" s="18"/>
      <c r="H23" s="18"/>
      <c r="I23" s="18"/>
      <c r="J23" s="406"/>
    </row>
    <row r="24" spans="1:10" ht="15" customHeight="1">
      <c r="A24" s="21" t="s">
        <v>453</v>
      </c>
      <c r="B24" s="18"/>
      <c r="C24" s="84" t="s">
        <v>454</v>
      </c>
      <c r="D24" s="18"/>
      <c r="E24" s="18"/>
      <c r="F24" s="18"/>
      <c r="G24" s="18"/>
      <c r="H24" s="18"/>
      <c r="I24" s="18"/>
      <c r="J24" s="406"/>
    </row>
    <row r="25" spans="1:10" ht="15" customHeight="1">
      <c r="A25" s="22" t="s">
        <v>554</v>
      </c>
      <c r="B25" s="18"/>
      <c r="C25" s="84" t="s">
        <v>455</v>
      </c>
      <c r="D25" s="18"/>
      <c r="E25" s="18"/>
      <c r="F25" s="18"/>
      <c r="G25" s="18"/>
      <c r="H25" s="18"/>
      <c r="I25" s="18"/>
      <c r="J25" s="406"/>
    </row>
    <row r="26" spans="1:10" ht="5.0999999999999996" customHeight="1">
      <c r="A26" s="23"/>
      <c r="B26" s="18"/>
      <c r="C26" s="84"/>
      <c r="D26" s="18"/>
      <c r="E26" s="18"/>
      <c r="F26" s="18"/>
      <c r="G26" s="18"/>
      <c r="H26" s="18"/>
      <c r="I26" s="18"/>
      <c r="J26" s="406"/>
    </row>
    <row r="27" spans="1:10" ht="15" customHeight="1">
      <c r="A27" s="23"/>
      <c r="B27" s="18"/>
      <c r="C27" s="84" t="s">
        <v>456</v>
      </c>
      <c r="D27" s="18"/>
      <c r="E27" s="18"/>
      <c r="F27" s="18"/>
      <c r="G27" s="18"/>
      <c r="H27" s="18"/>
      <c r="I27" s="18"/>
      <c r="J27" s="406"/>
    </row>
    <row r="28" spans="1:10" ht="15" customHeight="1">
      <c r="A28" s="23"/>
      <c r="B28" s="18"/>
      <c r="C28" s="84" t="s">
        <v>457</v>
      </c>
      <c r="D28" s="18"/>
      <c r="E28" s="18"/>
      <c r="F28" s="18"/>
      <c r="G28" s="18"/>
      <c r="H28" s="18"/>
      <c r="I28" s="18"/>
      <c r="J28" s="406"/>
    </row>
    <row r="29" spans="1:10" ht="5.0999999999999996" customHeight="1">
      <c r="A29" s="23"/>
      <c r="B29" s="18"/>
      <c r="C29" s="84"/>
      <c r="D29" s="18"/>
      <c r="E29" s="18"/>
      <c r="F29" s="18"/>
      <c r="G29" s="18"/>
      <c r="H29" s="18"/>
      <c r="I29" s="18"/>
      <c r="J29" s="406"/>
    </row>
    <row r="30" spans="1:10" ht="15" customHeight="1">
      <c r="A30" s="23"/>
      <c r="B30" s="18"/>
      <c r="C30" s="84" t="s">
        <v>458</v>
      </c>
      <c r="D30" s="18"/>
      <c r="E30" s="18"/>
      <c r="F30" s="18"/>
      <c r="G30" s="18"/>
      <c r="H30" s="18"/>
      <c r="I30" s="18"/>
      <c r="J30" s="406"/>
    </row>
    <row r="31" spans="1:10" ht="15" customHeight="1">
      <c r="A31" s="23"/>
      <c r="B31" s="18"/>
      <c r="C31" s="84" t="s">
        <v>459</v>
      </c>
      <c r="D31" s="18"/>
      <c r="E31" s="18"/>
      <c r="F31" s="18"/>
      <c r="G31" s="18"/>
      <c r="H31" s="18"/>
      <c r="I31" s="18"/>
      <c r="J31" s="406"/>
    </row>
    <row r="32" spans="1:10" ht="15" customHeight="1">
      <c r="A32" s="23"/>
      <c r="B32" s="18"/>
      <c r="C32" s="84" t="s">
        <v>460</v>
      </c>
      <c r="D32" s="18"/>
      <c r="E32" s="18"/>
      <c r="F32" s="18"/>
      <c r="G32" s="18"/>
      <c r="H32" s="18"/>
      <c r="I32" s="18"/>
      <c r="J32" s="406"/>
    </row>
    <row r="33" spans="1:10" ht="15" customHeight="1">
      <c r="A33" s="23"/>
      <c r="B33" s="18"/>
      <c r="C33" s="84" t="s">
        <v>461</v>
      </c>
      <c r="D33" s="18"/>
      <c r="E33" s="18"/>
      <c r="F33" s="18"/>
      <c r="G33" s="18"/>
      <c r="H33" s="18"/>
      <c r="I33" s="18"/>
      <c r="J33" s="406"/>
    </row>
    <row r="34" spans="1:10" ht="5.0999999999999996" customHeight="1">
      <c r="A34" s="23"/>
      <c r="B34" s="18"/>
      <c r="C34" s="84"/>
      <c r="D34" s="18"/>
      <c r="E34" s="18"/>
      <c r="F34" s="18"/>
      <c r="G34" s="18"/>
      <c r="H34" s="18"/>
      <c r="I34" s="18"/>
      <c r="J34" s="406"/>
    </row>
    <row r="35" spans="1:10" ht="15" customHeight="1">
      <c r="A35" s="23"/>
      <c r="B35" s="18"/>
      <c r="C35" s="84" t="s">
        <v>462</v>
      </c>
      <c r="D35" s="18"/>
      <c r="E35" s="18"/>
      <c r="F35" s="18"/>
      <c r="G35" s="18"/>
      <c r="H35" s="18"/>
      <c r="I35" s="18"/>
      <c r="J35" s="406"/>
    </row>
    <row r="36" spans="1:10" ht="15" customHeight="1">
      <c r="A36" s="23"/>
      <c r="B36" s="18"/>
      <c r="C36" s="84" t="s">
        <v>459</v>
      </c>
      <c r="D36" s="18"/>
      <c r="E36" s="18"/>
      <c r="F36" s="18"/>
      <c r="G36" s="18"/>
      <c r="H36" s="18"/>
      <c r="I36" s="18"/>
      <c r="J36" s="406"/>
    </row>
    <row r="37" spans="1:10" ht="15" customHeight="1">
      <c r="A37" s="23"/>
      <c r="B37" s="18"/>
      <c r="C37" s="84" t="s">
        <v>463</v>
      </c>
      <c r="D37" s="18"/>
      <c r="E37" s="18"/>
      <c r="F37" s="18"/>
      <c r="G37" s="18"/>
      <c r="H37" s="18"/>
      <c r="I37" s="18"/>
      <c r="J37" s="406"/>
    </row>
    <row r="38" spans="1:10" ht="5.0999999999999996" customHeight="1">
      <c r="A38" s="23"/>
      <c r="B38" s="18"/>
      <c r="C38" s="84"/>
      <c r="D38" s="18"/>
      <c r="E38" s="18"/>
      <c r="F38" s="18"/>
      <c r="G38" s="18"/>
      <c r="H38" s="18"/>
      <c r="I38" s="18"/>
      <c r="J38" s="406"/>
    </row>
    <row r="39" spans="1:10" ht="15" customHeight="1">
      <c r="A39" s="23"/>
      <c r="B39" s="18"/>
      <c r="C39" s="84" t="s">
        <v>464</v>
      </c>
      <c r="D39" s="18"/>
      <c r="E39" s="18"/>
      <c r="F39" s="18"/>
      <c r="G39" s="18"/>
      <c r="H39" s="18"/>
      <c r="I39" s="18"/>
      <c r="J39" s="406"/>
    </row>
    <row r="40" spans="1:10" ht="15" customHeight="1">
      <c r="A40" s="23"/>
      <c r="B40" s="18"/>
      <c r="C40" s="84" t="s">
        <v>465</v>
      </c>
      <c r="D40" s="18"/>
      <c r="E40" s="18"/>
      <c r="F40" s="18"/>
      <c r="G40" s="18"/>
      <c r="H40" s="18"/>
      <c r="I40" s="18"/>
      <c r="J40" s="406"/>
    </row>
    <row r="41" spans="1:10" ht="15" customHeight="1">
      <c r="A41" s="23"/>
      <c r="B41" s="18"/>
      <c r="C41" s="84" t="s">
        <v>466</v>
      </c>
      <c r="D41" s="18"/>
      <c r="E41" s="18"/>
      <c r="F41" s="18"/>
      <c r="G41" s="18"/>
      <c r="H41" s="18"/>
      <c r="I41" s="18"/>
      <c r="J41" s="406"/>
    </row>
    <row r="42" spans="1:10" ht="15" customHeight="1">
      <c r="A42" s="23"/>
      <c r="B42" s="18"/>
      <c r="C42" s="84" t="s">
        <v>467</v>
      </c>
      <c r="D42" s="18"/>
      <c r="E42" s="18"/>
      <c r="F42" s="18"/>
      <c r="G42" s="18"/>
      <c r="H42" s="18"/>
      <c r="I42" s="18"/>
      <c r="J42" s="406"/>
    </row>
    <row r="43" spans="1:10" ht="5.0999999999999996" customHeight="1">
      <c r="A43" s="23"/>
      <c r="B43" s="18"/>
      <c r="C43" s="84"/>
      <c r="D43" s="18"/>
      <c r="E43" s="18"/>
      <c r="F43" s="18"/>
      <c r="G43" s="18"/>
      <c r="H43" s="18"/>
      <c r="I43" s="18"/>
      <c r="J43" s="406"/>
    </row>
    <row r="44" spans="1:10" ht="15" customHeight="1">
      <c r="A44" s="23"/>
      <c r="B44" s="18"/>
      <c r="C44" s="84" t="s">
        <v>468</v>
      </c>
      <c r="D44" s="18"/>
      <c r="E44" s="18"/>
      <c r="F44" s="18"/>
      <c r="G44" s="18"/>
      <c r="H44" s="18"/>
      <c r="I44" s="18"/>
      <c r="J44" s="406"/>
    </row>
    <row r="45" spans="1:10" ht="20.25" customHeight="1">
      <c r="A45" s="23"/>
      <c r="B45" s="18"/>
      <c r="C45" s="84"/>
      <c r="D45" s="18"/>
      <c r="E45" s="18"/>
      <c r="F45" s="18"/>
      <c r="G45" s="18"/>
      <c r="H45" s="18"/>
      <c r="I45" s="18"/>
      <c r="J45" s="406"/>
    </row>
    <row r="46" spans="1:10" ht="15" customHeight="1">
      <c r="A46" s="23"/>
      <c r="B46" s="18"/>
      <c r="C46" s="84" t="s">
        <v>469</v>
      </c>
      <c r="D46" s="18"/>
      <c r="E46" s="18"/>
      <c r="F46" s="18"/>
      <c r="G46" s="18"/>
      <c r="H46" s="18"/>
      <c r="I46" s="18"/>
      <c r="J46" s="406"/>
    </row>
    <row r="47" spans="1:10" ht="5.0999999999999996" customHeight="1">
      <c r="A47" s="407"/>
      <c r="B47" s="486"/>
      <c r="C47" s="408"/>
      <c r="D47" s="486"/>
      <c r="E47" s="486"/>
      <c r="F47" s="486"/>
      <c r="G47" s="486"/>
      <c r="H47" s="486"/>
      <c r="I47" s="486"/>
      <c r="J47" s="487"/>
    </row>
    <row r="48" spans="1:10" ht="9.9499999999999993" customHeight="1">
      <c r="A48" s="19"/>
      <c r="B48" s="19"/>
      <c r="C48" s="18"/>
      <c r="D48" s="18"/>
      <c r="E48" s="18"/>
      <c r="F48" s="18"/>
      <c r="G48" s="18"/>
      <c r="H48" s="18"/>
      <c r="I48" s="18"/>
      <c r="J48" s="18"/>
    </row>
    <row r="49" spans="1:10" ht="15.95" customHeight="1">
      <c r="A49" s="18"/>
      <c r="B49" s="18"/>
      <c r="D49" s="18" t="s">
        <v>470</v>
      </c>
      <c r="E49" s="18"/>
      <c r="F49" s="18"/>
      <c r="G49" s="18"/>
      <c r="H49" s="18"/>
      <c r="I49" s="18"/>
      <c r="J49" s="18"/>
    </row>
    <row r="50" spans="1:10" ht="15.95" customHeight="1">
      <c r="A50" s="18"/>
      <c r="B50" s="18"/>
      <c r="D50" s="20" t="s">
        <v>471</v>
      </c>
      <c r="E50" s="18"/>
      <c r="F50" s="18"/>
      <c r="G50" s="18"/>
      <c r="H50" s="18"/>
      <c r="I50" s="18"/>
      <c r="J50" s="18"/>
    </row>
    <row r="51" spans="1:10" ht="9.9499999999999993" customHeight="1">
      <c r="A51" s="18"/>
      <c r="B51" s="18"/>
      <c r="C51" s="18"/>
      <c r="D51" s="18"/>
      <c r="E51" s="18"/>
      <c r="F51" s="18"/>
      <c r="G51" s="18"/>
      <c r="H51" s="18"/>
      <c r="I51" s="18"/>
      <c r="J51" s="18"/>
    </row>
    <row r="52" spans="1:10" ht="12" customHeight="1">
      <c r="A52" s="1477" t="s">
        <v>472</v>
      </c>
      <c r="B52" s="1478"/>
      <c r="C52" s="1478"/>
      <c r="D52" s="1478"/>
      <c r="E52" s="1478"/>
      <c r="F52" s="1478"/>
      <c r="G52" s="1478"/>
      <c r="H52" s="1478"/>
      <c r="I52" s="1478"/>
      <c r="J52" s="1479"/>
    </row>
    <row r="53" spans="1:10" ht="12.95" customHeight="1">
      <c r="A53" s="1480" t="s">
        <v>473</v>
      </c>
      <c r="B53" s="1481"/>
      <c r="C53" s="1481"/>
      <c r="D53" s="1481"/>
      <c r="E53" s="1481"/>
      <c r="F53" s="1481"/>
      <c r="G53" s="1481"/>
      <c r="H53" s="1481"/>
      <c r="I53" s="1481"/>
      <c r="J53" s="1482"/>
    </row>
    <row r="54" spans="1:10" ht="12.95" customHeight="1">
      <c r="A54" s="1480" t="s">
        <v>474</v>
      </c>
      <c r="B54" s="1481"/>
      <c r="C54" s="1481"/>
      <c r="D54" s="1481"/>
      <c r="E54" s="1481"/>
      <c r="F54" s="1481"/>
      <c r="G54" s="1481"/>
      <c r="H54" s="1481"/>
      <c r="I54" s="1481"/>
      <c r="J54" s="1482"/>
    </row>
    <row r="55" spans="1:10" ht="12.95" customHeight="1">
      <c r="A55" s="1483" t="s">
        <v>475</v>
      </c>
      <c r="B55" s="1484"/>
      <c r="C55" s="1484"/>
      <c r="D55" s="1484"/>
      <c r="E55" s="1484"/>
      <c r="F55" s="1484"/>
      <c r="G55" s="1484"/>
      <c r="H55" s="1484"/>
      <c r="I55" s="1484"/>
      <c r="J55" s="1485"/>
    </row>
    <row r="56" spans="1:10" ht="11.1" customHeight="1">
      <c r="A56" s="1480"/>
      <c r="B56" s="1481"/>
      <c r="C56" s="1481"/>
      <c r="D56" s="1481"/>
      <c r="E56" s="1481"/>
      <c r="F56" s="1481"/>
      <c r="G56" s="1481"/>
      <c r="H56" s="1481"/>
      <c r="I56" s="1481"/>
      <c r="J56" s="1482"/>
    </row>
    <row r="57" spans="1:10" ht="12.95" customHeight="1">
      <c r="A57" s="1480" t="s">
        <v>476</v>
      </c>
      <c r="B57" s="1481"/>
      <c r="C57" s="1481"/>
      <c r="D57" s="1481"/>
      <c r="E57" s="1481"/>
      <c r="F57" s="1481"/>
      <c r="G57" s="1481"/>
      <c r="H57" s="1481"/>
      <c r="I57" s="1481"/>
      <c r="J57" s="1482"/>
    </row>
    <row r="58" spans="1:10" ht="12" customHeight="1">
      <c r="A58" s="1473" t="s">
        <v>477</v>
      </c>
      <c r="B58" s="1474"/>
      <c r="C58" s="1474"/>
      <c r="D58" s="1474"/>
      <c r="E58" s="1474"/>
      <c r="F58" s="1474"/>
      <c r="G58" s="1474"/>
      <c r="H58" s="1474"/>
      <c r="I58" s="1474"/>
      <c r="J58" s="1475"/>
    </row>
    <row r="59" spans="1:10" ht="15.95" customHeight="1"/>
    <row r="60" spans="1:10" ht="15.95" customHeight="1"/>
    <row r="61" spans="1:10" ht="15.95" customHeight="1"/>
    <row r="62" spans="1:10" ht="15.95" customHeight="1"/>
    <row r="63" spans="1:10" ht="15.95" customHeight="1"/>
    <row r="64" spans="1:10"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sheetData>
  <mergeCells count="43">
    <mergeCell ref="A20:B21"/>
    <mergeCell ref="C20:J21"/>
    <mergeCell ref="D18:D19"/>
    <mergeCell ref="E18:E19"/>
    <mergeCell ref="L3:M3"/>
    <mergeCell ref="G16:G17"/>
    <mergeCell ref="H16:H17"/>
    <mergeCell ref="I16:I17"/>
    <mergeCell ref="J16:J17"/>
    <mergeCell ref="A18:B19"/>
    <mergeCell ref="A14:B14"/>
    <mergeCell ref="C18:C19"/>
    <mergeCell ref="A16:B17"/>
    <mergeCell ref="H18:J19"/>
    <mergeCell ref="G18:G19"/>
    <mergeCell ref="F18:F19"/>
    <mergeCell ref="A58:J58"/>
    <mergeCell ref="A22:B23"/>
    <mergeCell ref="A52:J52"/>
    <mergeCell ref="A53:J53"/>
    <mergeCell ref="A54:J54"/>
    <mergeCell ref="A55:J55"/>
    <mergeCell ref="A56:J56"/>
    <mergeCell ref="A57:J57"/>
    <mergeCell ref="A1:J1"/>
    <mergeCell ref="A3:J3"/>
    <mergeCell ref="G4:J6"/>
    <mergeCell ref="A7:B8"/>
    <mergeCell ref="C7:J8"/>
    <mergeCell ref="M9:N9"/>
    <mergeCell ref="D9:J9"/>
    <mergeCell ref="C14:C15"/>
    <mergeCell ref="C11:C13"/>
    <mergeCell ref="D11:J13"/>
    <mergeCell ref="D10:J10"/>
    <mergeCell ref="D14:J15"/>
    <mergeCell ref="A9:B10"/>
    <mergeCell ref="A11:A13"/>
    <mergeCell ref="F16:F17"/>
    <mergeCell ref="C16:C17"/>
    <mergeCell ref="D16:D17"/>
    <mergeCell ref="E16:E17"/>
    <mergeCell ref="A15:B15"/>
  </mergeCells>
  <phoneticPr fontId="3"/>
  <hyperlinks>
    <hyperlink ref="L3:M3" location="'提出書類一覧（委託）'!A1" display="一覧に戻る" xr:uid="{00000000-0004-0000-0F00-000000000000}"/>
  </hyperlinks>
  <pageMargins left="0.78740157480314965" right="0.39370078740157483" top="0.98425196850393704" bottom="0.98425196850393704" header="0.51181102362204722" footer="0.51181102362204722"/>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dimension ref="B1:AQ45"/>
  <sheetViews>
    <sheetView showZeros="0" view="pageBreakPreview" zoomScaleNormal="100" workbookViewId="0">
      <selection activeCell="B14" sqref="B14:G14"/>
    </sheetView>
  </sheetViews>
  <sheetFormatPr defaultColWidth="9" defaultRowHeight="14.25"/>
  <cols>
    <col min="1" max="5" width="2.625" style="26" customWidth="1"/>
    <col min="6" max="6" width="1.75" style="26" customWidth="1"/>
    <col min="7" max="32" width="2.625" style="26" customWidth="1"/>
    <col min="33" max="33" width="3.125" style="26" customWidth="1"/>
    <col min="34" max="43" width="2.625" style="26" customWidth="1"/>
    <col min="44" max="16384" width="9" style="26"/>
  </cols>
  <sheetData>
    <row r="1" spans="2:43" ht="10.5" customHeight="1">
      <c r="E1" s="112">
        <f>記入用紙!$C$19</f>
        <v>3</v>
      </c>
      <c r="F1" s="99"/>
      <c r="H1" s="632" t="s">
        <v>29</v>
      </c>
      <c r="I1" s="632"/>
      <c r="J1" s="632"/>
    </row>
    <row r="2" spans="2:43" ht="6" customHeight="1">
      <c r="F2" s="86"/>
      <c r="H2" s="27"/>
      <c r="O2" s="637" t="s">
        <v>478</v>
      </c>
      <c r="P2" s="637"/>
      <c r="Q2" s="637"/>
      <c r="R2" s="637"/>
      <c r="S2" s="637"/>
      <c r="T2" s="637"/>
      <c r="U2" s="1501"/>
      <c r="V2" s="1501"/>
      <c r="W2" s="1501"/>
      <c r="X2" s="1501"/>
    </row>
    <row r="3" spans="2:43" ht="10.5" customHeight="1">
      <c r="F3" s="99"/>
      <c r="H3" s="632" t="s">
        <v>30</v>
      </c>
      <c r="I3" s="632"/>
      <c r="J3" s="632"/>
      <c r="O3" s="637"/>
      <c r="P3" s="637"/>
      <c r="Q3" s="637"/>
      <c r="R3" s="637"/>
      <c r="S3" s="637"/>
      <c r="T3" s="637"/>
      <c r="U3" s="1501"/>
      <c r="V3" s="1501"/>
      <c r="W3" s="1501"/>
      <c r="X3" s="1501"/>
    </row>
    <row r="4" spans="2:43" ht="6.75" customHeight="1">
      <c r="F4" s="86"/>
      <c r="H4" s="27"/>
      <c r="O4" s="637"/>
      <c r="P4" s="637"/>
      <c r="Q4" s="637"/>
      <c r="R4" s="637"/>
      <c r="S4" s="637"/>
      <c r="T4" s="637"/>
      <c r="U4" s="1501"/>
      <c r="V4" s="1501"/>
      <c r="W4" s="1501"/>
      <c r="X4" s="1501"/>
    </row>
    <row r="5" spans="2:43" ht="10.5" customHeight="1">
      <c r="F5" s="99"/>
      <c r="H5" s="632" t="s">
        <v>32</v>
      </c>
      <c r="I5" s="632"/>
      <c r="J5" s="632"/>
    </row>
    <row r="6" spans="2:43" ht="22.5" customHeight="1">
      <c r="Y6" s="608"/>
      <c r="Z6" s="608"/>
      <c r="AA6" s="608"/>
      <c r="AB6" s="26" t="s">
        <v>97</v>
      </c>
      <c r="AC6" s="608"/>
      <c r="AD6" s="608"/>
      <c r="AE6" s="26" t="s">
        <v>98</v>
      </c>
      <c r="AF6" s="608"/>
      <c r="AG6" s="608"/>
      <c r="AH6" s="26" t="s">
        <v>99</v>
      </c>
    </row>
    <row r="7" spans="2:43" ht="28.5" customHeight="1">
      <c r="B7" s="28"/>
      <c r="C7" s="633" t="str">
        <f>"町田市長　　"&amp;市長名</f>
        <v>町田市長　　石阪　丈一</v>
      </c>
      <c r="D7" s="633"/>
      <c r="E7" s="633"/>
      <c r="F7" s="633"/>
      <c r="G7" s="633"/>
      <c r="H7" s="633"/>
      <c r="I7" s="633"/>
      <c r="J7" s="633"/>
      <c r="K7" s="633"/>
      <c r="L7" s="633"/>
      <c r="M7" s="633"/>
      <c r="N7" s="633"/>
      <c r="O7" s="633"/>
      <c r="P7" s="653" t="s">
        <v>479</v>
      </c>
      <c r="Q7" s="653"/>
      <c r="AL7" s="651" t="s">
        <v>1</v>
      </c>
      <c r="AM7" s="651"/>
      <c r="AN7" s="651"/>
      <c r="AO7" s="651"/>
    </row>
    <row r="8" spans="2:43" ht="11.25" customHeight="1">
      <c r="B8" s="28"/>
      <c r="C8" s="30"/>
      <c r="E8" s="31"/>
      <c r="F8" s="31"/>
      <c r="G8" s="31"/>
      <c r="H8" s="31"/>
      <c r="I8" s="31"/>
      <c r="J8" s="31"/>
      <c r="K8" s="31"/>
      <c r="L8" s="31"/>
      <c r="M8" s="31"/>
      <c r="N8" s="32"/>
      <c r="O8" s="29"/>
    </row>
    <row r="9" spans="2:43" ht="19.5" customHeight="1">
      <c r="B9" s="28"/>
      <c r="C9" s="30"/>
      <c r="D9" s="30"/>
      <c r="O9" s="608" t="s">
        <v>189</v>
      </c>
      <c r="P9" s="608"/>
      <c r="Q9" s="608"/>
      <c r="R9" s="608"/>
      <c r="T9" s="26" t="s">
        <v>103</v>
      </c>
      <c r="W9" s="652">
        <f>IF(E1=4," ",記入用紙!C5)</f>
        <v>0</v>
      </c>
      <c r="X9" s="652"/>
      <c r="Y9" s="652"/>
      <c r="Z9" s="652"/>
      <c r="AA9" s="652"/>
      <c r="AB9" s="652"/>
      <c r="AC9" s="652"/>
      <c r="AD9" s="652"/>
      <c r="AE9" s="652"/>
      <c r="AF9" s="652"/>
      <c r="AG9" s="652"/>
      <c r="AH9" s="77"/>
      <c r="AL9" s="651"/>
      <c r="AM9" s="651"/>
      <c r="AN9" s="651"/>
      <c r="AO9" s="651"/>
      <c r="AP9" s="651"/>
      <c r="AQ9" s="651"/>
    </row>
    <row r="10" spans="2:43" ht="18" customHeight="1">
      <c r="B10" s="28"/>
      <c r="C10" s="30"/>
      <c r="D10" s="30"/>
      <c r="O10" s="608"/>
      <c r="P10" s="608"/>
      <c r="Q10" s="608"/>
      <c r="R10" s="608"/>
      <c r="T10" s="26" t="s">
        <v>104</v>
      </c>
      <c r="W10" s="652">
        <f>IF(E1=4," ",記入用紙!C6)</f>
        <v>0</v>
      </c>
      <c r="X10" s="652"/>
      <c r="Y10" s="652"/>
      <c r="Z10" s="652"/>
      <c r="AA10" s="652"/>
      <c r="AB10" s="652"/>
      <c r="AC10" s="652"/>
      <c r="AD10" s="652"/>
      <c r="AE10" s="652"/>
      <c r="AF10" s="652"/>
      <c r="AG10" s="652"/>
      <c r="AH10" s="77"/>
    </row>
    <row r="11" spans="2:43" ht="15" customHeight="1">
      <c r="B11" s="28"/>
      <c r="C11" s="30"/>
      <c r="D11" s="30"/>
      <c r="O11" s="8"/>
      <c r="P11" s="8"/>
      <c r="Q11" s="8"/>
      <c r="R11" s="8"/>
      <c r="W11" s="652" t="str">
        <f>IF(E1=4," ",CONCATENATE(記入用紙!C7,"　",記入用紙!C8))</f>
        <v>　</v>
      </c>
      <c r="X11" s="652"/>
      <c r="Y11" s="652"/>
      <c r="Z11" s="652"/>
      <c r="AA11" s="652"/>
      <c r="AB11" s="652"/>
      <c r="AC11" s="652"/>
      <c r="AD11" s="652"/>
      <c r="AE11" s="652"/>
      <c r="AF11" s="652"/>
      <c r="AG11" s="652"/>
      <c r="AH11" s="652"/>
    </row>
    <row r="12" spans="2:43" ht="27" customHeight="1" thickBot="1">
      <c r="B12" s="28"/>
      <c r="C12" s="33" t="s">
        <v>480</v>
      </c>
      <c r="D12" s="30"/>
      <c r="I12" s="34"/>
    </row>
    <row r="13" spans="2:43" ht="25.5" customHeight="1">
      <c r="B13" s="634" t="s">
        <v>10</v>
      </c>
      <c r="C13" s="635"/>
      <c r="D13" s="635"/>
      <c r="E13" s="635"/>
      <c r="F13" s="635"/>
      <c r="G13" s="636"/>
      <c r="H13" s="35"/>
      <c r="I13" s="35" t="s">
        <v>11</v>
      </c>
      <c r="J13" s="623">
        <f>IF(E1=4," ",記入用紙!D4)</f>
        <v>0</v>
      </c>
      <c r="K13" s="623"/>
      <c r="L13" s="623"/>
      <c r="M13" s="623"/>
      <c r="N13" s="623"/>
      <c r="O13" s="623"/>
      <c r="P13" s="623"/>
      <c r="Q13" s="623"/>
      <c r="R13" s="35" t="s">
        <v>12</v>
      </c>
      <c r="S13" s="35"/>
      <c r="T13" s="610"/>
      <c r="U13" s="611"/>
      <c r="V13" s="611"/>
      <c r="W13" s="611"/>
      <c r="X13" s="611"/>
      <c r="Y13" s="611"/>
      <c r="Z13" s="611"/>
      <c r="AA13" s="611"/>
      <c r="AB13" s="611"/>
      <c r="AC13" s="611"/>
      <c r="AD13" s="611"/>
      <c r="AE13" s="611"/>
      <c r="AF13" s="611"/>
      <c r="AG13" s="611"/>
      <c r="AH13" s="611"/>
      <c r="AI13" s="612"/>
    </row>
    <row r="14" spans="2:43" ht="25.5" customHeight="1">
      <c r="B14" s="640" t="s">
        <v>559</v>
      </c>
      <c r="C14" s="641"/>
      <c r="D14" s="641"/>
      <c r="E14" s="641"/>
      <c r="F14" s="641"/>
      <c r="G14" s="642"/>
      <c r="H14" s="437"/>
      <c r="I14" s="465"/>
      <c r="J14" s="609">
        <f>IF(E1=4," ",記入用紙!C10)</f>
        <v>0</v>
      </c>
      <c r="K14" s="609"/>
      <c r="L14" s="439" t="s">
        <v>97</v>
      </c>
      <c r="M14" s="609">
        <f>IF(E1=4," ",記入用紙!E10)</f>
        <v>0</v>
      </c>
      <c r="N14" s="609"/>
      <c r="O14" s="439" t="s">
        <v>98</v>
      </c>
      <c r="P14" s="609">
        <f>IF(E1=4," ",記入用紙!G10)</f>
        <v>0</v>
      </c>
      <c r="Q14" s="609"/>
      <c r="R14" s="439" t="s">
        <v>99</v>
      </c>
      <c r="S14" s="440"/>
      <c r="T14" s="655" t="s">
        <v>22</v>
      </c>
      <c r="U14" s="655"/>
      <c r="V14" s="655"/>
      <c r="W14" s="655"/>
      <c r="X14" s="655"/>
      <c r="Y14" s="656"/>
      <c r="Z14" s="609">
        <f>IF(E1=4," ",IF(記入用紙!C12=0,記入用紙!C11,記入用紙!C12))</f>
        <v>0</v>
      </c>
      <c r="AA14" s="609"/>
      <c r="AB14" s="439" t="s">
        <v>97</v>
      </c>
      <c r="AC14" s="609">
        <f>IF(E1=4," ",IF(記入用紙!E12=0,記入用紙!E11,記入用紙!E12))</f>
        <v>0</v>
      </c>
      <c r="AD14" s="609"/>
      <c r="AE14" s="439" t="s">
        <v>98</v>
      </c>
      <c r="AF14" s="609">
        <f>IF(E1=4," ",IF(記入用紙!G12=0,記入用紙!G11,記入用紙!G12))</f>
        <v>0</v>
      </c>
      <c r="AG14" s="609"/>
      <c r="AH14" s="439" t="s">
        <v>99</v>
      </c>
      <c r="AI14" s="438"/>
    </row>
    <row r="15" spans="2:43" ht="25.5" customHeight="1">
      <c r="B15" s="640" t="s">
        <v>9</v>
      </c>
      <c r="C15" s="641"/>
      <c r="D15" s="641"/>
      <c r="E15" s="641"/>
      <c r="F15" s="641"/>
      <c r="G15" s="642"/>
      <c r="I15" s="647">
        <f>IF(E1=4," ",記入用紙!C3)</f>
        <v>0</v>
      </c>
      <c r="J15" s="647"/>
      <c r="K15" s="647"/>
      <c r="L15" s="647"/>
      <c r="M15" s="647"/>
      <c r="N15" s="647"/>
      <c r="O15" s="647"/>
      <c r="P15" s="647"/>
      <c r="Q15" s="647"/>
      <c r="R15" s="647"/>
      <c r="S15" s="647"/>
      <c r="T15" s="647"/>
      <c r="U15" s="647"/>
      <c r="V15" s="647"/>
      <c r="W15" s="647"/>
      <c r="X15" s="647"/>
      <c r="Y15" s="647"/>
      <c r="Z15" s="647"/>
      <c r="AA15" s="647"/>
      <c r="AB15" s="647"/>
      <c r="AC15" s="647"/>
      <c r="AD15" s="647"/>
      <c r="AE15" s="647"/>
      <c r="AF15" s="647"/>
      <c r="AG15" s="647"/>
      <c r="AH15" s="647"/>
      <c r="AI15" s="1497"/>
    </row>
    <row r="16" spans="2:43" ht="25.5" customHeight="1">
      <c r="B16" s="638" t="s">
        <v>24</v>
      </c>
      <c r="C16" s="639"/>
      <c r="D16" s="639"/>
      <c r="E16" s="639"/>
      <c r="F16" s="639"/>
      <c r="G16" s="639"/>
      <c r="H16" s="437"/>
      <c r="I16" s="647">
        <f>IF(E1=4," ",記入用紙!C13)</f>
        <v>0</v>
      </c>
      <c r="J16" s="647"/>
      <c r="K16" s="647"/>
      <c r="L16" s="647"/>
      <c r="M16" s="647"/>
      <c r="N16" s="647"/>
      <c r="O16" s="647"/>
      <c r="P16" s="647"/>
      <c r="Q16" s="647"/>
      <c r="R16" s="647"/>
      <c r="S16" s="647"/>
      <c r="T16" s="647"/>
      <c r="U16" s="647"/>
      <c r="V16" s="647"/>
      <c r="W16" s="647"/>
      <c r="X16" s="647"/>
      <c r="Y16" s="647"/>
      <c r="Z16" s="647"/>
      <c r="AA16" s="647"/>
      <c r="AB16" s="647"/>
      <c r="AC16" s="647"/>
      <c r="AD16" s="647"/>
      <c r="AE16" s="647"/>
      <c r="AF16" s="647"/>
      <c r="AG16" s="647"/>
      <c r="AH16" s="647"/>
      <c r="AI16" s="488"/>
    </row>
    <row r="17" spans="2:35" ht="25.5" customHeight="1" thickBot="1">
      <c r="B17" s="643" t="s">
        <v>106</v>
      </c>
      <c r="C17" s="644"/>
      <c r="D17" s="644"/>
      <c r="E17" s="644"/>
      <c r="F17" s="644"/>
      <c r="G17" s="645"/>
      <c r="H17" s="36"/>
      <c r="I17" s="1500">
        <f>IF(E1=4," ",IF(記入用紙!C15="",記入用紙!C14,記入用紙!C15))</f>
        <v>0</v>
      </c>
      <c r="J17" s="1500"/>
      <c r="K17" s="1500"/>
      <c r="L17" s="1500"/>
      <c r="M17" s="1500"/>
      <c r="N17" s="1500"/>
      <c r="O17" s="1500"/>
      <c r="P17" s="1500"/>
      <c r="Q17" s="1500"/>
      <c r="R17" s="1500"/>
      <c r="S17" s="38"/>
      <c r="T17" s="1496" t="s">
        <v>481</v>
      </c>
      <c r="U17" s="1496"/>
      <c r="V17" s="1496"/>
      <c r="W17" s="1496"/>
      <c r="X17" s="1496"/>
      <c r="Y17" s="1496"/>
      <c r="Z17" s="1498"/>
      <c r="AA17" s="1499"/>
      <c r="AB17" s="39" t="s">
        <v>97</v>
      </c>
      <c r="AC17" s="1499"/>
      <c r="AD17" s="1499"/>
      <c r="AE17" s="39" t="s">
        <v>98</v>
      </c>
      <c r="AF17" s="1499"/>
      <c r="AG17" s="1499"/>
      <c r="AH17" s="39" t="s">
        <v>99</v>
      </c>
      <c r="AI17" s="40"/>
    </row>
    <row r="18" spans="2:35" ht="8.25" customHeight="1" thickBot="1">
      <c r="J18" s="26" t="s">
        <v>153</v>
      </c>
    </row>
    <row r="19" spans="2:35" ht="12.75" customHeight="1">
      <c r="B19" s="1505" t="s">
        <v>482</v>
      </c>
      <c r="C19" s="1506"/>
      <c r="D19" s="1506"/>
      <c r="E19" s="1506"/>
      <c r="F19" s="1506"/>
      <c r="G19" s="1507"/>
      <c r="H19" s="41"/>
      <c r="I19" s="42"/>
      <c r="J19" s="1511"/>
      <c r="K19" s="1511"/>
      <c r="L19" s="1513" t="s">
        <v>97</v>
      </c>
      <c r="M19" s="1511"/>
      <c r="N19" s="1511"/>
      <c r="O19" s="1513" t="s">
        <v>98</v>
      </c>
      <c r="P19" s="1511"/>
      <c r="Q19" s="1511"/>
      <c r="R19" s="1513" t="s">
        <v>99</v>
      </c>
      <c r="S19" s="43"/>
      <c r="T19" s="622" t="s">
        <v>109</v>
      </c>
      <c r="U19" s="623"/>
      <c r="V19" s="623"/>
      <c r="W19" s="623"/>
      <c r="X19" s="624"/>
      <c r="Y19" s="624"/>
      <c r="Z19" s="624"/>
      <c r="AA19" s="624"/>
      <c r="AB19" s="624"/>
      <c r="AC19" s="624"/>
      <c r="AD19" s="624"/>
      <c r="AE19" s="625"/>
      <c r="AF19" s="619" t="s">
        <v>110</v>
      </c>
      <c r="AG19" s="620"/>
      <c r="AH19" s="620"/>
      <c r="AI19" s="621"/>
    </row>
    <row r="20" spans="2:35" ht="14.25" customHeight="1">
      <c r="B20" s="1508"/>
      <c r="C20" s="1509"/>
      <c r="D20" s="1509"/>
      <c r="E20" s="1509"/>
      <c r="F20" s="1509"/>
      <c r="G20" s="1510"/>
      <c r="H20" s="409"/>
      <c r="I20" s="489"/>
      <c r="J20" s="1512"/>
      <c r="K20" s="1512"/>
      <c r="L20" s="1514"/>
      <c r="M20" s="1512"/>
      <c r="N20" s="1512"/>
      <c r="O20" s="1514"/>
      <c r="P20" s="1512"/>
      <c r="Q20" s="1512"/>
      <c r="R20" s="1514"/>
      <c r="S20" s="490"/>
      <c r="T20" s="613" t="s">
        <v>111</v>
      </c>
      <c r="U20" s="614"/>
      <c r="V20" s="614"/>
      <c r="W20" s="615"/>
      <c r="X20" s="613" t="s">
        <v>112</v>
      </c>
      <c r="Y20" s="614"/>
      <c r="Z20" s="614"/>
      <c r="AA20" s="615"/>
      <c r="AB20" s="613" t="s">
        <v>113</v>
      </c>
      <c r="AC20" s="614"/>
      <c r="AD20" s="614"/>
      <c r="AE20" s="615"/>
      <c r="AF20" s="616" t="s">
        <v>114</v>
      </c>
      <c r="AG20" s="617"/>
      <c r="AH20" s="617"/>
      <c r="AI20" s="618"/>
    </row>
    <row r="21" spans="2:35" ht="38.25" customHeight="1" thickBot="1">
      <c r="B21" s="1502" t="s">
        <v>483</v>
      </c>
      <c r="C21" s="1503"/>
      <c r="D21" s="1503"/>
      <c r="E21" s="1503"/>
      <c r="F21" s="1503"/>
      <c r="G21" s="1504"/>
      <c r="H21" s="37"/>
      <c r="I21" s="1499"/>
      <c r="J21" s="1499"/>
      <c r="K21" s="1499"/>
      <c r="L21" s="1499"/>
      <c r="M21" s="1499"/>
      <c r="N21" s="1499"/>
      <c r="O21" s="1499"/>
      <c r="P21" s="1499"/>
      <c r="Q21" s="1499"/>
      <c r="R21" s="37"/>
      <c r="S21" s="38"/>
      <c r="T21" s="44"/>
      <c r="U21" s="37"/>
      <c r="V21" s="37"/>
      <c r="W21" s="38"/>
      <c r="X21" s="44"/>
      <c r="Y21" s="37"/>
      <c r="Z21" s="37"/>
      <c r="AA21" s="38"/>
      <c r="AB21" s="44"/>
      <c r="AC21" s="37"/>
      <c r="AD21" s="37"/>
      <c r="AE21" s="38"/>
      <c r="AF21" s="37"/>
      <c r="AG21" s="37"/>
      <c r="AH21" s="37"/>
      <c r="AI21" s="45"/>
    </row>
    <row r="22" spans="2:35" ht="10.5" customHeight="1">
      <c r="B22" s="46"/>
      <c r="C22" s="46"/>
      <c r="D22" s="46"/>
      <c r="E22" s="46"/>
      <c r="F22" s="46"/>
      <c r="G22" s="46"/>
    </row>
    <row r="45" ht="20.25" customHeight="1"/>
  </sheetData>
  <mergeCells count="51">
    <mergeCell ref="R19:R20"/>
    <mergeCell ref="B17:G17"/>
    <mergeCell ref="B16:G16"/>
    <mergeCell ref="J14:K14"/>
    <mergeCell ref="B14:G14"/>
    <mergeCell ref="B15:G15"/>
    <mergeCell ref="B21:G21"/>
    <mergeCell ref="B19:G20"/>
    <mergeCell ref="J19:K20"/>
    <mergeCell ref="O19:O20"/>
    <mergeCell ref="I21:Q21"/>
    <mergeCell ref="L19:L20"/>
    <mergeCell ref="P19:Q20"/>
    <mergeCell ref="M19:N20"/>
    <mergeCell ref="AF20:AI20"/>
    <mergeCell ref="T19:AE19"/>
    <mergeCell ref="X20:AA20"/>
    <mergeCell ref="AB20:AE20"/>
    <mergeCell ref="T20:W20"/>
    <mergeCell ref="AF19:AI19"/>
    <mergeCell ref="H1:J1"/>
    <mergeCell ref="H3:J3"/>
    <mergeCell ref="H5:J5"/>
    <mergeCell ref="J13:Q13"/>
    <mergeCell ref="O2:X4"/>
    <mergeCell ref="O9:R10"/>
    <mergeCell ref="P7:Q7"/>
    <mergeCell ref="C7:O7"/>
    <mergeCell ref="B13:G13"/>
    <mergeCell ref="T13:AI13"/>
    <mergeCell ref="AF6:AG6"/>
    <mergeCell ref="AC6:AD6"/>
    <mergeCell ref="Y6:AA6"/>
    <mergeCell ref="W9:AG9"/>
    <mergeCell ref="W10:AG10"/>
    <mergeCell ref="AL7:AO7"/>
    <mergeCell ref="T17:Y17"/>
    <mergeCell ref="M14:N14"/>
    <mergeCell ref="P14:Q14"/>
    <mergeCell ref="Z14:AA14"/>
    <mergeCell ref="AC14:AD14"/>
    <mergeCell ref="AF14:AG14"/>
    <mergeCell ref="W11:AH11"/>
    <mergeCell ref="T14:Y14"/>
    <mergeCell ref="I15:AI15"/>
    <mergeCell ref="Z17:AA17"/>
    <mergeCell ref="AC17:AD17"/>
    <mergeCell ref="AF17:AG17"/>
    <mergeCell ref="I17:R17"/>
    <mergeCell ref="AL9:AQ9"/>
    <mergeCell ref="I16:AH16"/>
  </mergeCells>
  <phoneticPr fontId="3"/>
  <conditionalFormatting sqref="F1">
    <cfRule type="expression" dxfId="7" priority="3" stopIfTrue="1">
      <formula>$E$1=1</formula>
    </cfRule>
  </conditionalFormatting>
  <conditionalFormatting sqref="F3">
    <cfRule type="expression" dxfId="6" priority="2" stopIfTrue="1">
      <formula>$E$1=2</formula>
    </cfRule>
  </conditionalFormatting>
  <conditionalFormatting sqref="F5">
    <cfRule type="expression" dxfId="5" priority="1" stopIfTrue="1">
      <formula>$E$1=3</formula>
    </cfRule>
  </conditionalFormatting>
  <hyperlinks>
    <hyperlink ref="AL7:AO7" location="'提出書類一覧（委託）'!A1" display="一覧に戻る" xr:uid="{00000000-0004-0000-1000-000000000000}"/>
  </hyperlinks>
  <printOptions horizontalCentered="1"/>
  <pageMargins left="0.27559055118110237" right="0.27559055118110237" top="0" bottom="0.31496062992125984" header="0.51181102362204722" footer="0.19685039370078741"/>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8"/>
  <dimension ref="A1:IS99"/>
  <sheetViews>
    <sheetView showZeros="0" view="pageBreakPreview" zoomScale="86" zoomScaleNormal="75" zoomScaleSheetLayoutView="86" workbookViewId="0">
      <selection sqref="A1:C1"/>
    </sheetView>
  </sheetViews>
  <sheetFormatPr defaultColWidth="9" defaultRowHeight="13.5"/>
  <cols>
    <col min="1" max="3" width="8.125" style="9" customWidth="1"/>
    <col min="4" max="248" width="0.375" style="9" customWidth="1"/>
    <col min="249" max="249" width="2.625" style="9" customWidth="1"/>
    <col min="250" max="16384" width="9" style="9"/>
  </cols>
  <sheetData>
    <row r="1" spans="1:253" s="80" customFormat="1" ht="13.5" customHeight="1">
      <c r="A1" s="1577"/>
      <c r="B1" s="1577"/>
      <c r="C1" s="1577"/>
      <c r="D1" s="92" t="s">
        <v>484</v>
      </c>
      <c r="E1" s="92"/>
      <c r="F1" s="92"/>
      <c r="G1" s="92"/>
      <c r="H1" s="1561" t="s">
        <v>485</v>
      </c>
      <c r="I1" s="1561"/>
      <c r="J1" s="1561"/>
      <c r="K1" s="1561"/>
      <c r="L1" s="1561"/>
      <c r="M1" s="1561"/>
      <c r="N1" s="1561"/>
      <c r="O1" s="1561"/>
      <c r="P1" s="1561"/>
      <c r="Q1" s="1561"/>
      <c r="R1" s="1561"/>
      <c r="S1" s="1561"/>
      <c r="T1" s="1561"/>
      <c r="U1" s="1561"/>
      <c r="V1" s="1561"/>
      <c r="W1" s="1561"/>
      <c r="X1" s="1561"/>
      <c r="Y1" s="1561"/>
      <c r="Z1" s="1561"/>
      <c r="AA1" s="1561"/>
      <c r="AB1" s="1561"/>
      <c r="AC1" s="1561"/>
      <c r="AD1" s="1561"/>
      <c r="AE1" s="1561"/>
      <c r="AF1" s="1561"/>
      <c r="AG1" s="1561"/>
      <c r="AH1" s="1561"/>
      <c r="AI1" s="1561"/>
      <c r="AJ1" s="1561"/>
      <c r="AK1" s="1561"/>
      <c r="AL1" s="1561"/>
      <c r="AM1" s="1561"/>
      <c r="AN1" s="1561"/>
      <c r="AO1" s="1561"/>
      <c r="AP1" s="1561"/>
      <c r="AQ1" s="1561"/>
      <c r="AR1" s="1561"/>
      <c r="AS1" s="1561"/>
      <c r="AT1" s="1561"/>
      <c r="AU1" s="1561"/>
      <c r="AV1" s="1561"/>
      <c r="AW1" s="1561"/>
      <c r="AX1" s="1561"/>
      <c r="AY1" s="1561"/>
      <c r="AZ1" s="1561"/>
      <c r="BA1" s="1561"/>
      <c r="BB1" s="1561"/>
      <c r="BC1" s="1561"/>
      <c r="BD1" s="1561"/>
      <c r="BE1" s="1561"/>
      <c r="BF1" s="1561"/>
      <c r="BG1" s="1561"/>
      <c r="BH1" s="1561"/>
      <c r="BI1" s="1561"/>
      <c r="BJ1" s="1561"/>
      <c r="BK1" s="1561"/>
      <c r="BL1" s="1561"/>
      <c r="BM1" s="1561"/>
      <c r="BN1" s="1561"/>
      <c r="BO1" s="1561"/>
      <c r="BP1" s="1561"/>
      <c r="BQ1" s="1561"/>
      <c r="BR1" s="1561"/>
      <c r="BS1" s="1561"/>
      <c r="BT1" s="1561"/>
      <c r="BU1" s="1561"/>
      <c r="BV1" s="1561"/>
      <c r="BW1" s="1561"/>
      <c r="BX1" s="1561"/>
      <c r="BY1" s="1561"/>
      <c r="BZ1" s="1561"/>
      <c r="CA1" s="1561"/>
      <c r="CB1" s="1561"/>
      <c r="CC1" s="1561"/>
      <c r="CD1" s="1561"/>
      <c r="CE1" s="1561"/>
      <c r="CF1" s="1561"/>
      <c r="CG1" s="1561"/>
      <c r="CH1" s="1561"/>
      <c r="CI1" s="1561"/>
      <c r="CJ1" s="1561"/>
      <c r="CK1" s="1561"/>
      <c r="CL1" s="1561"/>
      <c r="CM1" s="1561"/>
      <c r="CN1" s="1561"/>
      <c r="CO1" s="1561"/>
      <c r="CP1" s="1561"/>
      <c r="CQ1" s="1561"/>
      <c r="CR1" s="1561"/>
      <c r="CS1" s="1561"/>
      <c r="CT1" s="1561"/>
      <c r="CU1" s="1561"/>
      <c r="CV1" s="1561"/>
      <c r="CW1" s="1561"/>
      <c r="CX1" s="1561"/>
      <c r="CY1" s="1561"/>
      <c r="CZ1" s="1561"/>
      <c r="DA1" s="1561"/>
      <c r="DB1" s="1561"/>
      <c r="DC1" s="1561"/>
      <c r="DD1" s="1561"/>
      <c r="DE1" s="1561"/>
      <c r="DF1" s="1561"/>
      <c r="DG1" s="1561"/>
      <c r="DH1" s="1561"/>
      <c r="DI1" s="1561"/>
      <c r="DJ1" s="1561"/>
      <c r="DK1" s="1561"/>
      <c r="DL1" s="1561"/>
      <c r="DM1" s="1561"/>
      <c r="DN1" s="1561"/>
      <c r="DO1" s="1561"/>
      <c r="DP1" s="1561"/>
      <c r="DQ1" s="1561"/>
      <c r="DR1" s="1561"/>
      <c r="DS1" s="1561"/>
      <c r="DT1" s="1561"/>
      <c r="DU1" s="1561"/>
      <c r="DV1" s="1561"/>
      <c r="DW1" s="1561"/>
      <c r="DX1" s="1561"/>
      <c r="DY1" s="1561"/>
      <c r="DZ1" s="1561"/>
      <c r="EA1" s="1561"/>
      <c r="EB1" s="1561"/>
      <c r="EC1" s="1561"/>
      <c r="ED1" s="1561"/>
      <c r="EE1" s="1561"/>
      <c r="EF1" s="1561"/>
      <c r="EG1" s="1561"/>
      <c r="EH1" s="1561"/>
      <c r="EI1" s="1561"/>
      <c r="EJ1" s="1561"/>
      <c r="EK1" s="1561"/>
      <c r="EL1" s="1561"/>
      <c r="EM1" s="1561"/>
      <c r="EN1" s="1561"/>
      <c r="EO1" s="1561"/>
      <c r="EP1" s="1561"/>
      <c r="EQ1" s="1561"/>
      <c r="ER1" s="1561"/>
      <c r="ES1" s="1561"/>
      <c r="ET1" s="1561"/>
      <c r="EU1" s="1561"/>
      <c r="EV1" s="1561"/>
      <c r="EW1" s="1561"/>
      <c r="EX1" s="1561"/>
      <c r="EY1" s="1561"/>
      <c r="EZ1" s="1561"/>
      <c r="FA1" s="1561"/>
      <c r="FB1" s="1561"/>
      <c r="FC1" s="1561"/>
      <c r="FD1" s="1561"/>
      <c r="FE1" s="1561"/>
      <c r="FF1" s="1561"/>
      <c r="FG1" s="1561"/>
      <c r="FH1" s="1561"/>
      <c r="FI1" s="1561"/>
      <c r="FJ1" s="1561"/>
      <c r="FK1" s="1561"/>
      <c r="FL1" s="1561"/>
      <c r="FM1" s="1561"/>
      <c r="FN1" s="1561"/>
      <c r="FO1" s="1561"/>
      <c r="FP1" s="1561"/>
      <c r="FQ1" s="1561"/>
      <c r="FR1" s="1561"/>
      <c r="FS1" s="1561"/>
      <c r="FT1" s="1561"/>
      <c r="FU1" s="1561"/>
      <c r="FV1" s="1561"/>
      <c r="FW1" s="1561"/>
      <c r="FX1" s="1561"/>
      <c r="FY1" s="1561"/>
      <c r="FZ1" s="1561"/>
      <c r="GA1" s="1561"/>
      <c r="GB1" s="1561"/>
      <c r="GC1" s="1561"/>
      <c r="GD1" s="1561"/>
      <c r="GE1" s="1561"/>
      <c r="GF1" s="1561"/>
      <c r="GG1" s="1561"/>
      <c r="GH1" s="1561"/>
      <c r="GI1" s="1561"/>
      <c r="GJ1" s="1561"/>
      <c r="GK1" s="1561"/>
      <c r="GL1" s="1561"/>
      <c r="GM1" s="1561"/>
      <c r="GN1" s="1561"/>
      <c r="GO1" s="1561"/>
      <c r="GP1" s="1561"/>
      <c r="GQ1" s="1561"/>
      <c r="GR1" s="1561"/>
      <c r="GS1" s="1561"/>
      <c r="GT1" s="1561"/>
      <c r="GU1" s="1561"/>
      <c r="GV1" s="1561"/>
      <c r="GW1" s="1561"/>
      <c r="GX1" s="1561"/>
      <c r="GY1" s="1561"/>
      <c r="GZ1" s="1561"/>
      <c r="HA1" s="1561"/>
      <c r="HB1" s="1561"/>
      <c r="HC1" s="1561"/>
      <c r="HD1" s="1561"/>
      <c r="HE1" s="1561"/>
      <c r="HF1" s="1561"/>
      <c r="HG1" s="1561"/>
      <c r="HH1" s="1561"/>
      <c r="HI1" s="1561"/>
      <c r="HJ1" s="1561"/>
      <c r="HK1" s="1562" t="s">
        <v>238</v>
      </c>
      <c r="HL1" s="1562"/>
      <c r="HM1" s="1562"/>
      <c r="HN1" s="1562"/>
      <c r="HO1" s="1562"/>
      <c r="HP1" s="1562"/>
      <c r="HQ1" s="1562"/>
      <c r="HR1" s="1562"/>
      <c r="HS1" s="1562"/>
      <c r="HT1" s="1562"/>
      <c r="HU1" s="1562"/>
      <c r="HV1" s="1562"/>
      <c r="HW1" s="1562"/>
      <c r="HX1" s="1562"/>
      <c r="HY1" s="1562"/>
      <c r="HZ1" s="1562"/>
      <c r="IA1" s="1562"/>
      <c r="IB1" s="1562"/>
      <c r="IC1" s="1562"/>
      <c r="ID1" s="1562"/>
      <c r="IE1" s="1562"/>
      <c r="IF1" s="1562"/>
      <c r="IG1" s="1562"/>
      <c r="IH1" s="1562"/>
      <c r="II1" s="1562"/>
      <c r="IJ1" s="1562"/>
      <c r="IK1" s="1562"/>
      <c r="IL1" s="1562"/>
      <c r="IM1" s="1562"/>
      <c r="IN1" s="1562"/>
      <c r="IP1" s="114"/>
    </row>
    <row r="2" spans="1:253" s="80" customFormat="1" ht="13.5" customHeight="1">
      <c r="A2" s="1577"/>
      <c r="B2" s="1577"/>
      <c r="C2" s="1577"/>
      <c r="D2" s="92"/>
      <c r="E2" s="92"/>
      <c r="F2" s="92"/>
      <c r="G2" s="92"/>
      <c r="H2" s="1561"/>
      <c r="I2" s="1561"/>
      <c r="J2" s="1561"/>
      <c r="K2" s="1561"/>
      <c r="L2" s="1561"/>
      <c r="M2" s="1561"/>
      <c r="N2" s="1561"/>
      <c r="O2" s="1561"/>
      <c r="P2" s="1561"/>
      <c r="Q2" s="1561"/>
      <c r="R2" s="1561"/>
      <c r="S2" s="1561"/>
      <c r="T2" s="1561"/>
      <c r="U2" s="1561"/>
      <c r="V2" s="1561"/>
      <c r="W2" s="1561"/>
      <c r="X2" s="1561"/>
      <c r="Y2" s="1561"/>
      <c r="Z2" s="1561"/>
      <c r="AA2" s="1561"/>
      <c r="AB2" s="1561"/>
      <c r="AC2" s="1561"/>
      <c r="AD2" s="1561"/>
      <c r="AE2" s="1561"/>
      <c r="AF2" s="1561"/>
      <c r="AG2" s="1561"/>
      <c r="AH2" s="1561"/>
      <c r="AI2" s="1561"/>
      <c r="AJ2" s="1561"/>
      <c r="AK2" s="1561"/>
      <c r="AL2" s="1561"/>
      <c r="AM2" s="1561"/>
      <c r="AN2" s="1561"/>
      <c r="AO2" s="1561"/>
      <c r="AP2" s="1561"/>
      <c r="AQ2" s="1561"/>
      <c r="AR2" s="1561"/>
      <c r="AS2" s="1561"/>
      <c r="AT2" s="1561"/>
      <c r="AU2" s="1561"/>
      <c r="AV2" s="1561"/>
      <c r="AW2" s="1561"/>
      <c r="AX2" s="1561"/>
      <c r="AY2" s="1561"/>
      <c r="AZ2" s="1561"/>
      <c r="BA2" s="1561"/>
      <c r="BB2" s="1561"/>
      <c r="BC2" s="1561"/>
      <c r="BD2" s="1561"/>
      <c r="BE2" s="1561"/>
      <c r="BF2" s="1561"/>
      <c r="BG2" s="1561"/>
      <c r="BH2" s="1561"/>
      <c r="BI2" s="1561"/>
      <c r="BJ2" s="1561"/>
      <c r="BK2" s="1561"/>
      <c r="BL2" s="1561"/>
      <c r="BM2" s="1561"/>
      <c r="BN2" s="1561"/>
      <c r="BO2" s="1561"/>
      <c r="BP2" s="1561"/>
      <c r="BQ2" s="1561"/>
      <c r="BR2" s="1561"/>
      <c r="BS2" s="1561"/>
      <c r="BT2" s="1561"/>
      <c r="BU2" s="1561"/>
      <c r="BV2" s="1561"/>
      <c r="BW2" s="1561"/>
      <c r="BX2" s="1561"/>
      <c r="BY2" s="1561"/>
      <c r="BZ2" s="1561"/>
      <c r="CA2" s="1561"/>
      <c r="CB2" s="1561"/>
      <c r="CC2" s="1561"/>
      <c r="CD2" s="1561"/>
      <c r="CE2" s="1561"/>
      <c r="CF2" s="1561"/>
      <c r="CG2" s="1561"/>
      <c r="CH2" s="1561"/>
      <c r="CI2" s="1561"/>
      <c r="CJ2" s="1561"/>
      <c r="CK2" s="1561"/>
      <c r="CL2" s="1561"/>
      <c r="CM2" s="1561"/>
      <c r="CN2" s="1561"/>
      <c r="CO2" s="1561"/>
      <c r="CP2" s="1561"/>
      <c r="CQ2" s="1561"/>
      <c r="CR2" s="1561"/>
      <c r="CS2" s="1561"/>
      <c r="CT2" s="1561"/>
      <c r="CU2" s="1561"/>
      <c r="CV2" s="1561"/>
      <c r="CW2" s="1561"/>
      <c r="CX2" s="1561"/>
      <c r="CY2" s="1561"/>
      <c r="CZ2" s="1561"/>
      <c r="DA2" s="1561"/>
      <c r="DB2" s="1561"/>
      <c r="DC2" s="1561"/>
      <c r="DD2" s="1561"/>
      <c r="DE2" s="1561"/>
      <c r="DF2" s="1561"/>
      <c r="DG2" s="1561"/>
      <c r="DH2" s="1561"/>
      <c r="DI2" s="1561"/>
      <c r="DJ2" s="1561"/>
      <c r="DK2" s="1561"/>
      <c r="DL2" s="1561"/>
      <c r="DM2" s="1561"/>
      <c r="DN2" s="1561"/>
      <c r="DO2" s="1561"/>
      <c r="DP2" s="1561"/>
      <c r="DQ2" s="1561"/>
      <c r="DR2" s="1561"/>
      <c r="DS2" s="1561"/>
      <c r="DT2" s="1561"/>
      <c r="DU2" s="1561"/>
      <c r="DV2" s="1561"/>
      <c r="DW2" s="1561"/>
      <c r="DX2" s="1561"/>
      <c r="DY2" s="1561"/>
      <c r="DZ2" s="1561"/>
      <c r="EA2" s="1561"/>
      <c r="EB2" s="1561"/>
      <c r="EC2" s="1561"/>
      <c r="ED2" s="1561"/>
      <c r="EE2" s="1561"/>
      <c r="EF2" s="1561"/>
      <c r="EG2" s="1561"/>
      <c r="EH2" s="1561"/>
      <c r="EI2" s="1561"/>
      <c r="EJ2" s="1561"/>
      <c r="EK2" s="1561"/>
      <c r="EL2" s="1561"/>
      <c r="EM2" s="1561"/>
      <c r="EN2" s="1561"/>
      <c r="EO2" s="1561"/>
      <c r="EP2" s="1561"/>
      <c r="EQ2" s="1561"/>
      <c r="ER2" s="1561"/>
      <c r="ES2" s="1561"/>
      <c r="ET2" s="1561"/>
      <c r="EU2" s="1561"/>
      <c r="EV2" s="1561"/>
      <c r="EW2" s="1561"/>
      <c r="EX2" s="1561"/>
      <c r="EY2" s="1561"/>
      <c r="EZ2" s="1561"/>
      <c r="FA2" s="1561"/>
      <c r="FB2" s="1561"/>
      <c r="FC2" s="1561"/>
      <c r="FD2" s="1561"/>
      <c r="FE2" s="1561"/>
      <c r="FF2" s="1561"/>
      <c r="FG2" s="1561"/>
      <c r="FH2" s="1561"/>
      <c r="FI2" s="1561"/>
      <c r="FJ2" s="1561"/>
      <c r="FK2" s="1561"/>
      <c r="FL2" s="1561"/>
      <c r="FM2" s="1561"/>
      <c r="FN2" s="1561"/>
      <c r="FO2" s="1561"/>
      <c r="FP2" s="1561"/>
      <c r="FQ2" s="1561"/>
      <c r="FR2" s="1561"/>
      <c r="FS2" s="1561"/>
      <c r="FT2" s="1561"/>
      <c r="FU2" s="1561"/>
      <c r="FV2" s="1561"/>
      <c r="FW2" s="1561"/>
      <c r="FX2" s="1561"/>
      <c r="FY2" s="1561"/>
      <c r="FZ2" s="1561"/>
      <c r="GA2" s="1561"/>
      <c r="GB2" s="1561"/>
      <c r="GC2" s="1561"/>
      <c r="GD2" s="1561"/>
      <c r="GE2" s="1561"/>
      <c r="GF2" s="1561"/>
      <c r="GG2" s="1561"/>
      <c r="GH2" s="1561"/>
      <c r="GI2" s="1561"/>
      <c r="GJ2" s="1561"/>
      <c r="GK2" s="1561"/>
      <c r="GL2" s="1561"/>
      <c r="GM2" s="1561"/>
      <c r="GN2" s="1561"/>
      <c r="GO2" s="1561"/>
      <c r="GP2" s="1561"/>
      <c r="GQ2" s="1561"/>
      <c r="GR2" s="1561"/>
      <c r="GS2" s="1561"/>
      <c r="GT2" s="1561"/>
      <c r="GU2" s="1561"/>
      <c r="GV2" s="1561"/>
      <c r="GW2" s="1561"/>
      <c r="GX2" s="1561"/>
      <c r="GY2" s="1561"/>
      <c r="GZ2" s="1561"/>
      <c r="HA2" s="1561"/>
      <c r="HB2" s="1561"/>
      <c r="HC2" s="1561"/>
      <c r="HD2" s="1561"/>
      <c r="HE2" s="1561"/>
      <c r="HF2" s="1561"/>
      <c r="HG2" s="1561"/>
      <c r="HH2" s="1561"/>
      <c r="HI2" s="1561"/>
      <c r="HJ2" s="1561"/>
      <c r="HK2" s="1562"/>
      <c r="HL2" s="1562"/>
      <c r="HM2" s="1562"/>
      <c r="HN2" s="1562"/>
      <c r="HO2" s="1562"/>
      <c r="HP2" s="1562"/>
      <c r="HQ2" s="1562"/>
      <c r="HR2" s="1562"/>
      <c r="HS2" s="1562"/>
      <c r="HT2" s="1562"/>
      <c r="HU2" s="1562"/>
      <c r="HV2" s="1562"/>
      <c r="HW2" s="1562"/>
      <c r="HX2" s="1562"/>
      <c r="HY2" s="1562"/>
      <c r="HZ2" s="1562"/>
      <c r="IA2" s="1562"/>
      <c r="IB2" s="1562"/>
      <c r="IC2" s="1562"/>
      <c r="ID2" s="1562"/>
      <c r="IE2" s="1562"/>
      <c r="IF2" s="1562"/>
      <c r="IG2" s="1562"/>
      <c r="IH2" s="1562"/>
      <c r="II2" s="1562"/>
      <c r="IJ2" s="1562"/>
      <c r="IK2" s="1562"/>
      <c r="IL2" s="1562"/>
      <c r="IM2" s="1562"/>
      <c r="IN2" s="1562"/>
    </row>
    <row r="3" spans="1:253" s="80" customFormat="1" ht="8.25" customHeight="1">
      <c r="A3" s="1577"/>
      <c r="B3" s="1577"/>
      <c r="C3" s="1577"/>
      <c r="D3" s="92"/>
      <c r="E3" s="92"/>
      <c r="F3" s="92"/>
      <c r="G3" s="92"/>
      <c r="H3" s="1561"/>
      <c r="I3" s="1561"/>
      <c r="J3" s="1561"/>
      <c r="K3" s="1561"/>
      <c r="L3" s="1561"/>
      <c r="M3" s="1561"/>
      <c r="N3" s="1561"/>
      <c r="O3" s="1561"/>
      <c r="P3" s="1561"/>
      <c r="Q3" s="1561"/>
      <c r="R3" s="1561"/>
      <c r="S3" s="1561"/>
      <c r="T3" s="1561"/>
      <c r="U3" s="1561"/>
      <c r="V3" s="1561"/>
      <c r="W3" s="1561"/>
      <c r="X3" s="1561"/>
      <c r="Y3" s="1561"/>
      <c r="Z3" s="1561"/>
      <c r="AA3" s="1561"/>
      <c r="AB3" s="1561"/>
      <c r="AC3" s="1561"/>
      <c r="AD3" s="1561"/>
      <c r="AE3" s="1561"/>
      <c r="AF3" s="1561"/>
      <c r="AG3" s="1561"/>
      <c r="AH3" s="1561"/>
      <c r="AI3" s="1561"/>
      <c r="AJ3" s="1561"/>
      <c r="AK3" s="1561"/>
      <c r="AL3" s="1561"/>
      <c r="AM3" s="1561"/>
      <c r="AN3" s="1561"/>
      <c r="AO3" s="1561"/>
      <c r="AP3" s="1561"/>
      <c r="AQ3" s="1561"/>
      <c r="AR3" s="1561"/>
      <c r="AS3" s="1561"/>
      <c r="AT3" s="1561"/>
      <c r="AU3" s="1561"/>
      <c r="AV3" s="1561"/>
      <c r="AW3" s="1561"/>
      <c r="AX3" s="1561"/>
      <c r="AY3" s="1561"/>
      <c r="AZ3" s="1561"/>
      <c r="BA3" s="1561"/>
      <c r="BB3" s="1561"/>
      <c r="BC3" s="1561"/>
      <c r="BD3" s="1561"/>
      <c r="BE3" s="1561"/>
      <c r="BF3" s="1561"/>
      <c r="BG3" s="1561"/>
      <c r="BH3" s="1561"/>
      <c r="BI3" s="1561"/>
      <c r="BJ3" s="1561"/>
      <c r="BK3" s="1561"/>
      <c r="BL3" s="1561"/>
      <c r="BM3" s="1561"/>
      <c r="BN3" s="1561"/>
      <c r="BO3" s="1561"/>
      <c r="BP3" s="1561"/>
      <c r="BQ3" s="1561"/>
      <c r="BR3" s="1561"/>
      <c r="BS3" s="1561"/>
      <c r="BT3" s="1561"/>
      <c r="BU3" s="1561"/>
      <c r="BV3" s="1561"/>
      <c r="BW3" s="1561"/>
      <c r="BX3" s="1561"/>
      <c r="BY3" s="1561"/>
      <c r="BZ3" s="1561"/>
      <c r="CA3" s="1561"/>
      <c r="CB3" s="1561"/>
      <c r="CC3" s="1561"/>
      <c r="CD3" s="1561"/>
      <c r="CE3" s="1561"/>
      <c r="CF3" s="1561"/>
      <c r="CG3" s="1561"/>
      <c r="CH3" s="1561"/>
      <c r="CI3" s="1561"/>
      <c r="CJ3" s="1561"/>
      <c r="CK3" s="1561"/>
      <c r="CL3" s="1561"/>
      <c r="CM3" s="1561"/>
      <c r="CN3" s="1561"/>
      <c r="CO3" s="1561"/>
      <c r="CP3" s="1561"/>
      <c r="CQ3" s="1561"/>
      <c r="CR3" s="1561"/>
      <c r="CS3" s="1561"/>
      <c r="CT3" s="1561"/>
      <c r="CU3" s="1561"/>
      <c r="CV3" s="1561"/>
      <c r="CW3" s="1561"/>
      <c r="CX3" s="1561"/>
      <c r="CY3" s="1561"/>
      <c r="CZ3" s="1561"/>
      <c r="DA3" s="1561"/>
      <c r="DB3" s="1561"/>
      <c r="DC3" s="1561"/>
      <c r="DD3" s="1561"/>
      <c r="DE3" s="1561"/>
      <c r="DF3" s="1561"/>
      <c r="DG3" s="1561"/>
      <c r="DH3" s="1561"/>
      <c r="DI3" s="1561"/>
      <c r="DJ3" s="1561"/>
      <c r="DK3" s="1561"/>
      <c r="DL3" s="1561"/>
      <c r="DM3" s="1561"/>
      <c r="DN3" s="1561"/>
      <c r="DO3" s="1561"/>
      <c r="DP3" s="1561"/>
      <c r="DQ3" s="1561"/>
      <c r="DR3" s="1561"/>
      <c r="DS3" s="1561"/>
      <c r="DT3" s="1561"/>
      <c r="DU3" s="1561"/>
      <c r="DV3" s="1561"/>
      <c r="DW3" s="1561"/>
      <c r="DX3" s="1561"/>
      <c r="DY3" s="1561"/>
      <c r="DZ3" s="1561"/>
      <c r="EA3" s="1561"/>
      <c r="EB3" s="1561"/>
      <c r="EC3" s="1561"/>
      <c r="ED3" s="1561"/>
      <c r="EE3" s="1561"/>
      <c r="EF3" s="1561"/>
      <c r="EG3" s="1561"/>
      <c r="EH3" s="1561"/>
      <c r="EI3" s="1561"/>
      <c r="EJ3" s="1561"/>
      <c r="EK3" s="1561"/>
      <c r="EL3" s="1561"/>
      <c r="EM3" s="1561"/>
      <c r="EN3" s="1561"/>
      <c r="EO3" s="1561"/>
      <c r="EP3" s="1561"/>
      <c r="EQ3" s="1561"/>
      <c r="ER3" s="1561"/>
      <c r="ES3" s="1561"/>
      <c r="ET3" s="1561"/>
      <c r="EU3" s="1561"/>
      <c r="EV3" s="1561"/>
      <c r="EW3" s="1561"/>
      <c r="EX3" s="1561"/>
      <c r="EY3" s="1561"/>
      <c r="EZ3" s="1561"/>
      <c r="FA3" s="1561"/>
      <c r="FB3" s="1561"/>
      <c r="FC3" s="1561"/>
      <c r="FD3" s="1561"/>
      <c r="FE3" s="1561"/>
      <c r="FF3" s="1561"/>
      <c r="FG3" s="1561"/>
      <c r="FH3" s="1561"/>
      <c r="FI3" s="1561"/>
      <c r="FJ3" s="1561"/>
      <c r="FK3" s="1561"/>
      <c r="FL3" s="1561"/>
      <c r="FM3" s="1561"/>
      <c r="FN3" s="1561"/>
      <c r="FO3" s="1561"/>
      <c r="FP3" s="1561"/>
      <c r="FQ3" s="1561"/>
      <c r="FR3" s="1561"/>
      <c r="FS3" s="1561"/>
      <c r="FT3" s="1561"/>
      <c r="FU3" s="1561"/>
      <c r="FV3" s="1561"/>
      <c r="FW3" s="1561"/>
      <c r="FX3" s="1561"/>
      <c r="FY3" s="1561"/>
      <c r="FZ3" s="1561"/>
      <c r="GA3" s="1561"/>
      <c r="GB3" s="1561"/>
      <c r="GC3" s="1561"/>
      <c r="GD3" s="1561"/>
      <c r="GE3" s="1561"/>
      <c r="GF3" s="1561"/>
      <c r="GG3" s="1561"/>
      <c r="GH3" s="1561"/>
      <c r="GI3" s="1561"/>
      <c r="GJ3" s="1561"/>
      <c r="GK3" s="1561"/>
      <c r="GL3" s="1561"/>
      <c r="GM3" s="1561"/>
      <c r="GN3" s="1561"/>
      <c r="GO3" s="1561"/>
      <c r="GP3" s="1561"/>
      <c r="GQ3" s="1561"/>
      <c r="GR3" s="1561"/>
      <c r="GS3" s="1561"/>
      <c r="GT3" s="1561"/>
      <c r="GU3" s="1561"/>
      <c r="GV3" s="1561"/>
      <c r="GW3" s="1561"/>
      <c r="GX3" s="1561"/>
      <c r="GY3" s="1561"/>
      <c r="GZ3" s="1561"/>
      <c r="HA3" s="1561"/>
      <c r="HB3" s="1561"/>
      <c r="HC3" s="1561"/>
      <c r="HD3" s="1561"/>
      <c r="HE3" s="1561"/>
      <c r="HF3" s="1561"/>
      <c r="HG3" s="1561"/>
      <c r="HH3" s="1561"/>
      <c r="HI3" s="1561"/>
      <c r="HJ3" s="1561"/>
      <c r="HK3" s="1562"/>
      <c r="HL3" s="1562"/>
      <c r="HM3" s="1562"/>
      <c r="HN3" s="1562"/>
      <c r="HO3" s="1562"/>
      <c r="HP3" s="1562"/>
      <c r="HQ3" s="1562"/>
      <c r="HR3" s="1562"/>
      <c r="HS3" s="1562"/>
      <c r="HT3" s="1562"/>
      <c r="HU3" s="1562"/>
      <c r="HV3" s="1562"/>
      <c r="HW3" s="1562"/>
      <c r="HX3" s="1562"/>
      <c r="HY3" s="1562"/>
      <c r="HZ3" s="1562"/>
      <c r="IA3" s="1562"/>
      <c r="IB3" s="1562"/>
      <c r="IC3" s="1562"/>
      <c r="ID3" s="1562"/>
      <c r="IE3" s="1562"/>
      <c r="IF3" s="1562"/>
      <c r="IG3" s="1562"/>
      <c r="IH3" s="1562"/>
      <c r="II3" s="1562"/>
      <c r="IJ3" s="1562"/>
      <c r="IK3" s="1562"/>
      <c r="IL3" s="1562"/>
      <c r="IM3" s="1562"/>
      <c r="IN3" s="1562"/>
    </row>
    <row r="4" spans="1:253">
      <c r="ER4" s="9" t="s">
        <v>486</v>
      </c>
      <c r="FI4" s="1531">
        <f>IF(IP1=4," ",記入用紙!C3)</f>
        <v>0</v>
      </c>
      <c r="FJ4" s="1531"/>
      <c r="FK4" s="1531"/>
      <c r="FL4" s="1531"/>
      <c r="FM4" s="1531"/>
      <c r="FN4" s="1531"/>
      <c r="FO4" s="1531"/>
      <c r="FP4" s="1531"/>
      <c r="FQ4" s="1531"/>
      <c r="FR4" s="1531"/>
      <c r="FS4" s="1531"/>
      <c r="FT4" s="1531"/>
      <c r="FU4" s="1531"/>
      <c r="FV4" s="1531"/>
      <c r="FW4" s="1531"/>
      <c r="FX4" s="1531"/>
      <c r="FY4" s="1531"/>
      <c r="FZ4" s="1531"/>
      <c r="GA4" s="1531"/>
      <c r="GB4" s="1531"/>
      <c r="GC4" s="1531"/>
      <c r="GD4" s="1531"/>
      <c r="GE4" s="1531"/>
      <c r="GF4" s="1531"/>
      <c r="GG4" s="1531"/>
      <c r="GH4" s="1531"/>
      <c r="GI4" s="1531"/>
      <c r="GJ4" s="1531"/>
      <c r="GK4" s="1531"/>
      <c r="GL4" s="1531"/>
      <c r="GM4" s="1531"/>
      <c r="GN4" s="1531"/>
      <c r="GO4" s="1531"/>
      <c r="GP4" s="1531"/>
      <c r="GQ4" s="1531"/>
      <c r="GR4" s="1531"/>
      <c r="GS4" s="1531"/>
      <c r="GT4" s="1531"/>
      <c r="GU4" s="1531"/>
      <c r="GV4" s="1531"/>
      <c r="GW4" s="1531"/>
      <c r="GX4" s="1531"/>
      <c r="GY4" s="1531"/>
      <c r="GZ4" s="1531"/>
      <c r="HA4" s="1531"/>
      <c r="HB4" s="1531"/>
      <c r="HC4" s="1531"/>
      <c r="HD4" s="1531"/>
      <c r="HE4" s="1531"/>
      <c r="HF4" s="1531"/>
      <c r="HG4" s="1531"/>
      <c r="HH4" s="1531"/>
      <c r="HI4" s="1531"/>
      <c r="HJ4" s="1531"/>
      <c r="HK4" s="1531"/>
      <c r="HL4" s="1531"/>
      <c r="HM4" s="1531"/>
      <c r="HN4" s="1531"/>
      <c r="HO4" s="1531"/>
      <c r="HP4" s="1531"/>
      <c r="HQ4" s="1531"/>
      <c r="HR4" s="1531"/>
      <c r="HS4" s="1531"/>
      <c r="HT4" s="1531"/>
      <c r="HU4" s="1531"/>
      <c r="HV4" s="1531"/>
      <c r="HW4" s="1531"/>
      <c r="HX4" s="1531"/>
      <c r="HY4" s="1531"/>
      <c r="HZ4" s="1531"/>
      <c r="IA4" s="1531"/>
      <c r="IB4" s="1531"/>
      <c r="IC4" s="1531"/>
      <c r="ID4" s="1531"/>
      <c r="IE4" s="1531"/>
      <c r="IF4" s="1531"/>
      <c r="IG4" s="1531"/>
      <c r="IH4" s="1531"/>
      <c r="II4" s="1531"/>
      <c r="IJ4" s="1531"/>
      <c r="IK4" s="1531"/>
      <c r="IL4" s="1531"/>
      <c r="IP4" s="651" t="s">
        <v>1</v>
      </c>
      <c r="IQ4" s="651"/>
    </row>
    <row r="5" spans="1:253" ht="14.25">
      <c r="A5" s="10"/>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P5" s="651"/>
      <c r="IQ5" s="651"/>
      <c r="IR5"/>
      <c r="IS5"/>
    </row>
    <row r="6" spans="1:253" ht="5.25" customHeight="1">
      <c r="A6" s="410"/>
      <c r="B6" s="411"/>
      <c r="C6" s="412"/>
      <c r="D6" s="1572" t="s">
        <v>487</v>
      </c>
      <c r="E6" s="1533"/>
      <c r="F6" s="1533"/>
      <c r="G6" s="1533"/>
      <c r="H6" s="1533"/>
      <c r="I6" s="1533"/>
      <c r="J6" s="1533"/>
      <c r="K6" s="1533"/>
      <c r="L6" s="1533"/>
      <c r="M6" s="1533"/>
      <c r="N6" s="1533"/>
      <c r="O6" s="1533"/>
      <c r="P6" s="1533"/>
      <c r="Q6" s="1533"/>
      <c r="R6" s="1533"/>
      <c r="S6" s="1533"/>
      <c r="T6" s="1533"/>
      <c r="U6" s="1533"/>
      <c r="V6" s="1533"/>
      <c r="W6" s="1533"/>
      <c r="X6" s="1533"/>
      <c r="Y6" s="1533"/>
      <c r="Z6" s="1533"/>
      <c r="AA6" s="1533"/>
      <c r="AB6" s="1533"/>
      <c r="AC6" s="1533"/>
      <c r="AD6" s="1533"/>
      <c r="AE6" s="1533"/>
      <c r="AF6" s="1533"/>
      <c r="AG6" s="1534"/>
      <c r="AH6" s="1532" t="s">
        <v>488</v>
      </c>
      <c r="AI6" s="1538"/>
      <c r="AJ6" s="1538"/>
      <c r="AK6" s="1538"/>
      <c r="AL6" s="1538"/>
      <c r="AM6" s="1538"/>
      <c r="AN6" s="1538"/>
      <c r="AO6" s="1538"/>
      <c r="AP6" s="1538"/>
      <c r="AQ6" s="1538"/>
      <c r="AR6" s="1538"/>
      <c r="AS6" s="1538"/>
      <c r="AT6" s="1538"/>
      <c r="AU6" s="1538"/>
      <c r="AV6" s="1538"/>
      <c r="AW6" s="1538"/>
      <c r="AX6" s="1538"/>
      <c r="AY6" s="1538"/>
      <c r="AZ6" s="1538"/>
      <c r="BA6" s="1538"/>
      <c r="BB6" s="1538"/>
      <c r="BC6" s="1538"/>
      <c r="BD6" s="1538"/>
      <c r="BE6" s="1538"/>
      <c r="BF6" s="1538"/>
      <c r="BG6" s="1538"/>
      <c r="BH6" s="1538"/>
      <c r="BI6" s="1538"/>
      <c r="BJ6" s="1538"/>
      <c r="BK6" s="1538"/>
      <c r="BL6" s="1539"/>
      <c r="BM6" s="1532" t="s">
        <v>489</v>
      </c>
      <c r="BN6" s="1538"/>
      <c r="BO6" s="1538"/>
      <c r="BP6" s="1538"/>
      <c r="BQ6" s="1538"/>
      <c r="BR6" s="1538"/>
      <c r="BS6" s="1538"/>
      <c r="BT6" s="1538"/>
      <c r="BU6" s="1538"/>
      <c r="BV6" s="1538"/>
      <c r="BW6" s="1538"/>
      <c r="BX6" s="1538"/>
      <c r="BY6" s="1538"/>
      <c r="BZ6" s="1538"/>
      <c r="CA6" s="1538"/>
      <c r="CB6" s="1538"/>
      <c r="CC6" s="1538"/>
      <c r="CD6" s="1538"/>
      <c r="CE6" s="1538"/>
      <c r="CF6" s="1538"/>
      <c r="CG6" s="1538"/>
      <c r="CH6" s="1538"/>
      <c r="CI6" s="1538"/>
      <c r="CJ6" s="1538"/>
      <c r="CK6" s="1538"/>
      <c r="CL6" s="1538"/>
      <c r="CM6" s="1538"/>
      <c r="CN6" s="1538"/>
      <c r="CO6" s="1538"/>
      <c r="CP6" s="1538"/>
      <c r="CQ6" s="1532" t="s">
        <v>490</v>
      </c>
      <c r="CR6" s="1538"/>
      <c r="CS6" s="1538"/>
      <c r="CT6" s="1538"/>
      <c r="CU6" s="1538"/>
      <c r="CV6" s="1538"/>
      <c r="CW6" s="1538"/>
      <c r="CX6" s="1538"/>
      <c r="CY6" s="1538"/>
      <c r="CZ6" s="1538"/>
      <c r="DA6" s="1538"/>
      <c r="DB6" s="1538"/>
      <c r="DC6" s="1538"/>
      <c r="DD6" s="1538"/>
      <c r="DE6" s="1538"/>
      <c r="DF6" s="1538"/>
      <c r="DG6" s="1538"/>
      <c r="DH6" s="1538"/>
      <c r="DI6" s="1538"/>
      <c r="DJ6" s="1538"/>
      <c r="DK6" s="1538"/>
      <c r="DL6" s="1538"/>
      <c r="DM6" s="1538"/>
      <c r="DN6" s="1538"/>
      <c r="DO6" s="1538"/>
      <c r="DP6" s="1538"/>
      <c r="DQ6" s="1538"/>
      <c r="DR6" s="1538"/>
      <c r="DS6" s="1538"/>
      <c r="DT6" s="1538"/>
      <c r="DU6" s="1539"/>
      <c r="DV6" s="1538" t="s">
        <v>491</v>
      </c>
      <c r="DW6" s="1538"/>
      <c r="DX6" s="1538"/>
      <c r="DY6" s="1538"/>
      <c r="DZ6" s="1538"/>
      <c r="EA6" s="1538"/>
      <c r="EB6" s="1538"/>
      <c r="EC6" s="1538"/>
      <c r="ED6" s="1538"/>
      <c r="EE6" s="1538"/>
      <c r="EF6" s="1538"/>
      <c r="EG6" s="1538"/>
      <c r="EH6" s="1538"/>
      <c r="EI6" s="1538"/>
      <c r="EJ6" s="1538"/>
      <c r="EK6" s="1538"/>
      <c r="EL6" s="1538"/>
      <c r="EM6" s="1538"/>
      <c r="EN6" s="1538"/>
      <c r="EO6" s="1538"/>
      <c r="EP6" s="1538"/>
      <c r="EQ6" s="1538"/>
      <c r="ER6" s="1538"/>
      <c r="ES6" s="1538"/>
      <c r="ET6" s="1538"/>
      <c r="EU6" s="1538"/>
      <c r="EV6" s="1538"/>
      <c r="EW6" s="1538"/>
      <c r="EX6" s="1538"/>
      <c r="EY6" s="1538"/>
      <c r="EZ6" s="1539"/>
      <c r="FA6" s="1532" t="s">
        <v>492</v>
      </c>
      <c r="FB6" s="1533"/>
      <c r="FC6" s="1533"/>
      <c r="FD6" s="1533"/>
      <c r="FE6" s="1533"/>
      <c r="FF6" s="1533"/>
      <c r="FG6" s="1533"/>
      <c r="FH6" s="1533"/>
      <c r="FI6" s="1533"/>
      <c r="FJ6" s="1533"/>
      <c r="FK6" s="1533"/>
      <c r="FL6" s="1533"/>
      <c r="FM6" s="1533"/>
      <c r="FN6" s="1533"/>
      <c r="FO6" s="1533"/>
      <c r="FP6" s="1533"/>
      <c r="FQ6" s="1533"/>
      <c r="FR6" s="1533"/>
      <c r="FS6" s="1533"/>
      <c r="FT6" s="1533"/>
      <c r="FU6" s="1533"/>
      <c r="FV6" s="1533"/>
      <c r="FW6" s="1533"/>
      <c r="FX6" s="1533"/>
      <c r="FY6" s="1533"/>
      <c r="FZ6" s="1533"/>
      <c r="GA6" s="1533"/>
      <c r="GB6" s="1533"/>
      <c r="GC6" s="1533"/>
      <c r="GD6" s="1534"/>
      <c r="GE6" s="1532" t="s">
        <v>493</v>
      </c>
      <c r="GF6" s="1538"/>
      <c r="GG6" s="1538"/>
      <c r="GH6" s="1538"/>
      <c r="GI6" s="1538"/>
      <c r="GJ6" s="1538"/>
      <c r="GK6" s="1538"/>
      <c r="GL6" s="1538"/>
      <c r="GM6" s="1538"/>
      <c r="GN6" s="1538"/>
      <c r="GO6" s="1538"/>
      <c r="GP6" s="1538"/>
      <c r="GQ6" s="1538"/>
      <c r="GR6" s="1538"/>
      <c r="GS6" s="1538"/>
      <c r="GT6" s="1538"/>
      <c r="GU6" s="1538"/>
      <c r="GV6" s="1538"/>
      <c r="GW6" s="1538"/>
      <c r="GX6" s="1538"/>
      <c r="GY6" s="1538"/>
      <c r="GZ6" s="1538"/>
      <c r="HA6" s="1538"/>
      <c r="HB6" s="1538"/>
      <c r="HC6" s="1538"/>
      <c r="HD6" s="1538"/>
      <c r="HE6" s="1538"/>
      <c r="HF6" s="1538"/>
      <c r="HG6" s="1538"/>
      <c r="HH6" s="1538"/>
      <c r="HI6" s="1539"/>
      <c r="HJ6" s="1532" t="s">
        <v>494</v>
      </c>
      <c r="HK6" s="1538"/>
      <c r="HL6" s="1538"/>
      <c r="HM6" s="1538"/>
      <c r="HN6" s="1538"/>
      <c r="HO6" s="1538"/>
      <c r="HP6" s="1538"/>
      <c r="HQ6" s="1538"/>
      <c r="HR6" s="1538"/>
      <c r="HS6" s="1538"/>
      <c r="HT6" s="1538"/>
      <c r="HU6" s="1538"/>
      <c r="HV6" s="1538"/>
      <c r="HW6" s="1538"/>
      <c r="HX6" s="1538"/>
      <c r="HY6" s="1538"/>
      <c r="HZ6" s="1538"/>
      <c r="IA6" s="1538"/>
      <c r="IB6" s="1538"/>
      <c r="IC6" s="1538"/>
      <c r="ID6" s="1538"/>
      <c r="IE6" s="1538"/>
      <c r="IF6" s="1538"/>
      <c r="IG6" s="1538"/>
      <c r="IH6" s="1538"/>
      <c r="II6" s="1538"/>
      <c r="IJ6" s="1538"/>
      <c r="IK6" s="1538"/>
      <c r="IL6" s="1538"/>
      <c r="IM6" s="1539"/>
    </row>
    <row r="7" spans="1:253">
      <c r="A7" s="1540" t="s">
        <v>495</v>
      </c>
      <c r="B7" s="1541"/>
      <c r="C7" s="1542"/>
      <c r="D7" s="1535"/>
      <c r="E7" s="1536"/>
      <c r="F7" s="1536"/>
      <c r="G7" s="1536"/>
      <c r="H7" s="1536"/>
      <c r="I7" s="1536"/>
      <c r="J7" s="1536"/>
      <c r="K7" s="1536"/>
      <c r="L7" s="1536"/>
      <c r="M7" s="1536"/>
      <c r="N7" s="1536"/>
      <c r="O7" s="1536"/>
      <c r="P7" s="1536"/>
      <c r="Q7" s="1536"/>
      <c r="R7" s="1536"/>
      <c r="S7" s="1536"/>
      <c r="T7" s="1536"/>
      <c r="U7" s="1536"/>
      <c r="V7" s="1536"/>
      <c r="W7" s="1536"/>
      <c r="X7" s="1536"/>
      <c r="Y7" s="1536"/>
      <c r="Z7" s="1536"/>
      <c r="AA7" s="1536"/>
      <c r="AB7" s="1536"/>
      <c r="AC7" s="1536"/>
      <c r="AD7" s="1536"/>
      <c r="AE7" s="1536"/>
      <c r="AF7" s="1536"/>
      <c r="AG7" s="1537"/>
      <c r="AH7" s="1540"/>
      <c r="AI7" s="1541"/>
      <c r="AJ7" s="1541"/>
      <c r="AK7" s="1541"/>
      <c r="AL7" s="1541"/>
      <c r="AM7" s="1541"/>
      <c r="AN7" s="1541"/>
      <c r="AO7" s="1541"/>
      <c r="AP7" s="1541"/>
      <c r="AQ7" s="1541"/>
      <c r="AR7" s="1541"/>
      <c r="AS7" s="1541"/>
      <c r="AT7" s="1541"/>
      <c r="AU7" s="1541"/>
      <c r="AV7" s="1541"/>
      <c r="AW7" s="1541"/>
      <c r="AX7" s="1541"/>
      <c r="AY7" s="1541"/>
      <c r="AZ7" s="1541"/>
      <c r="BA7" s="1541"/>
      <c r="BB7" s="1541"/>
      <c r="BC7" s="1541"/>
      <c r="BD7" s="1541"/>
      <c r="BE7" s="1541"/>
      <c r="BF7" s="1541"/>
      <c r="BG7" s="1541"/>
      <c r="BH7" s="1541"/>
      <c r="BI7" s="1541"/>
      <c r="BJ7" s="1541"/>
      <c r="BK7" s="1541"/>
      <c r="BL7" s="1542"/>
      <c r="BM7" s="1540"/>
      <c r="BN7" s="1541"/>
      <c r="BO7" s="1541"/>
      <c r="BP7" s="1541"/>
      <c r="BQ7" s="1541"/>
      <c r="BR7" s="1541"/>
      <c r="BS7" s="1541"/>
      <c r="BT7" s="1541"/>
      <c r="BU7" s="1541"/>
      <c r="BV7" s="1541"/>
      <c r="BW7" s="1541"/>
      <c r="BX7" s="1541"/>
      <c r="BY7" s="1541"/>
      <c r="BZ7" s="1541"/>
      <c r="CA7" s="1541"/>
      <c r="CB7" s="1541"/>
      <c r="CC7" s="1541"/>
      <c r="CD7" s="1541"/>
      <c r="CE7" s="1541"/>
      <c r="CF7" s="1541"/>
      <c r="CG7" s="1541"/>
      <c r="CH7" s="1541"/>
      <c r="CI7" s="1541"/>
      <c r="CJ7" s="1541"/>
      <c r="CK7" s="1541"/>
      <c r="CL7" s="1541"/>
      <c r="CM7" s="1541"/>
      <c r="CN7" s="1541"/>
      <c r="CO7" s="1541"/>
      <c r="CP7" s="1541"/>
      <c r="CQ7" s="1540"/>
      <c r="CR7" s="1541"/>
      <c r="CS7" s="1541"/>
      <c r="CT7" s="1541"/>
      <c r="CU7" s="1541"/>
      <c r="CV7" s="1541"/>
      <c r="CW7" s="1541"/>
      <c r="CX7" s="1541"/>
      <c r="CY7" s="1541"/>
      <c r="CZ7" s="1541"/>
      <c r="DA7" s="1565"/>
      <c r="DB7" s="1565"/>
      <c r="DC7" s="1565"/>
      <c r="DD7" s="1565"/>
      <c r="DE7" s="1565"/>
      <c r="DF7" s="1565"/>
      <c r="DG7" s="1565"/>
      <c r="DH7" s="1565"/>
      <c r="DI7" s="1565"/>
      <c r="DJ7" s="1565"/>
      <c r="DK7" s="1541"/>
      <c r="DL7" s="1541"/>
      <c r="DM7" s="1541"/>
      <c r="DN7" s="1541"/>
      <c r="DO7" s="1541"/>
      <c r="DP7" s="1541"/>
      <c r="DQ7" s="1541"/>
      <c r="DR7" s="1541"/>
      <c r="DS7" s="1541"/>
      <c r="DT7" s="1541"/>
      <c r="DU7" s="1542"/>
      <c r="DV7" s="1541"/>
      <c r="DW7" s="1541"/>
      <c r="DX7" s="1541"/>
      <c r="DY7" s="1541"/>
      <c r="DZ7" s="1541"/>
      <c r="EA7" s="1541"/>
      <c r="EB7" s="1541"/>
      <c r="EC7" s="1541"/>
      <c r="ED7" s="1541"/>
      <c r="EE7" s="1541"/>
      <c r="EF7" s="1541"/>
      <c r="EG7" s="1541"/>
      <c r="EH7" s="1541"/>
      <c r="EI7" s="1541"/>
      <c r="EJ7" s="1541"/>
      <c r="EK7" s="1541"/>
      <c r="EL7" s="1541"/>
      <c r="EM7" s="1541"/>
      <c r="EN7" s="1541"/>
      <c r="EO7" s="1541"/>
      <c r="EP7" s="1541"/>
      <c r="EQ7" s="1541"/>
      <c r="ER7" s="1541"/>
      <c r="ES7" s="1541"/>
      <c r="ET7" s="1541"/>
      <c r="EU7" s="1541"/>
      <c r="EV7" s="1541"/>
      <c r="EW7" s="1541"/>
      <c r="EX7" s="1541"/>
      <c r="EY7" s="1541"/>
      <c r="EZ7" s="1542"/>
      <c r="FA7" s="1535"/>
      <c r="FB7" s="1536"/>
      <c r="FC7" s="1536"/>
      <c r="FD7" s="1536"/>
      <c r="FE7" s="1536"/>
      <c r="FF7" s="1536"/>
      <c r="FG7" s="1536"/>
      <c r="FH7" s="1536"/>
      <c r="FI7" s="1536"/>
      <c r="FJ7" s="1536"/>
      <c r="FK7" s="1536"/>
      <c r="FL7" s="1536"/>
      <c r="FM7" s="1536"/>
      <c r="FN7" s="1536"/>
      <c r="FO7" s="1536"/>
      <c r="FP7" s="1536"/>
      <c r="FQ7" s="1536"/>
      <c r="FR7" s="1536"/>
      <c r="FS7" s="1536"/>
      <c r="FT7" s="1536"/>
      <c r="FU7" s="1536"/>
      <c r="FV7" s="1536"/>
      <c r="FW7" s="1536"/>
      <c r="FX7" s="1536"/>
      <c r="FY7" s="1536"/>
      <c r="FZ7" s="1536"/>
      <c r="GA7" s="1536"/>
      <c r="GB7" s="1536"/>
      <c r="GC7" s="1536"/>
      <c r="GD7" s="1537"/>
      <c r="GE7" s="1540"/>
      <c r="GF7" s="1541"/>
      <c r="GG7" s="1541"/>
      <c r="GH7" s="1541"/>
      <c r="GI7" s="1541"/>
      <c r="GJ7" s="1541"/>
      <c r="GK7" s="1541"/>
      <c r="GL7" s="1541"/>
      <c r="GM7" s="1541"/>
      <c r="GN7" s="1541"/>
      <c r="GO7" s="1541"/>
      <c r="GP7" s="1541"/>
      <c r="GQ7" s="1541"/>
      <c r="GR7" s="1541"/>
      <c r="GS7" s="1541"/>
      <c r="GT7" s="1541"/>
      <c r="GU7" s="1541"/>
      <c r="GV7" s="1541"/>
      <c r="GW7" s="1541"/>
      <c r="GX7" s="1541"/>
      <c r="GY7" s="1541"/>
      <c r="GZ7" s="1541"/>
      <c r="HA7" s="1541"/>
      <c r="HB7" s="1541"/>
      <c r="HC7" s="1541"/>
      <c r="HD7" s="1541"/>
      <c r="HE7" s="1541"/>
      <c r="HF7" s="1541"/>
      <c r="HG7" s="1541"/>
      <c r="HH7" s="1541"/>
      <c r="HI7" s="1542"/>
      <c r="HJ7" s="1540"/>
      <c r="HK7" s="1541"/>
      <c r="HL7" s="1541"/>
      <c r="HM7" s="1541"/>
      <c r="HN7" s="1541"/>
      <c r="HO7" s="1541"/>
      <c r="HP7" s="1541"/>
      <c r="HQ7" s="1541"/>
      <c r="HR7" s="1541"/>
      <c r="HS7" s="1541"/>
      <c r="HT7" s="1541"/>
      <c r="HU7" s="1541"/>
      <c r="HV7" s="1541"/>
      <c r="HW7" s="1541"/>
      <c r="HX7" s="1541"/>
      <c r="HY7" s="1541"/>
      <c r="HZ7" s="1541"/>
      <c r="IA7" s="1541"/>
      <c r="IB7" s="1541"/>
      <c r="IC7" s="1541"/>
      <c r="ID7" s="1541"/>
      <c r="IE7" s="1541"/>
      <c r="IF7" s="1541"/>
      <c r="IG7" s="1541"/>
      <c r="IH7" s="1541"/>
      <c r="II7" s="1541"/>
      <c r="IJ7" s="1541"/>
      <c r="IK7" s="1541"/>
      <c r="IL7" s="1541"/>
      <c r="IM7" s="1542"/>
    </row>
    <row r="8" spans="1:253" ht="13.5" customHeight="1">
      <c r="A8" s="1566"/>
      <c r="B8" s="1567"/>
      <c r="C8" s="1568"/>
      <c r="D8" s="1548">
        <v>10</v>
      </c>
      <c r="E8" s="1545"/>
      <c r="F8" s="1545"/>
      <c r="G8" s="1545"/>
      <c r="H8" s="1545"/>
      <c r="I8" s="1545"/>
      <c r="J8" s="1545"/>
      <c r="K8" s="1545"/>
      <c r="L8" s="1545"/>
      <c r="M8" s="1546"/>
      <c r="N8" s="1544">
        <v>20</v>
      </c>
      <c r="O8" s="1545"/>
      <c r="P8" s="1545"/>
      <c r="Q8" s="1545"/>
      <c r="R8" s="1545"/>
      <c r="S8" s="1545"/>
      <c r="T8" s="1545"/>
      <c r="U8" s="1545"/>
      <c r="V8" s="1545"/>
      <c r="W8" s="1546"/>
      <c r="X8" s="1544">
        <v>30</v>
      </c>
      <c r="Y8" s="1545"/>
      <c r="Z8" s="1545"/>
      <c r="AA8" s="1545"/>
      <c r="AB8" s="1545"/>
      <c r="AC8" s="1545"/>
      <c r="AD8" s="1545"/>
      <c r="AE8" s="1545"/>
      <c r="AF8" s="1545"/>
      <c r="AG8" s="1547"/>
      <c r="AH8" s="1548">
        <v>10</v>
      </c>
      <c r="AI8" s="1545"/>
      <c r="AJ8" s="1545"/>
      <c r="AK8" s="1545"/>
      <c r="AL8" s="1545"/>
      <c r="AM8" s="1545"/>
      <c r="AN8" s="1545"/>
      <c r="AO8" s="1545"/>
      <c r="AP8" s="1545"/>
      <c r="AQ8" s="1546"/>
      <c r="AR8" s="1544">
        <v>20</v>
      </c>
      <c r="AS8" s="1545"/>
      <c r="AT8" s="1545"/>
      <c r="AU8" s="1545"/>
      <c r="AV8" s="1545"/>
      <c r="AW8" s="1545"/>
      <c r="AX8" s="1545"/>
      <c r="AY8" s="1545"/>
      <c r="AZ8" s="1545"/>
      <c r="BA8" s="1546"/>
      <c r="BB8" s="1544">
        <v>31</v>
      </c>
      <c r="BC8" s="1545"/>
      <c r="BD8" s="1545"/>
      <c r="BE8" s="1545"/>
      <c r="BF8" s="1545"/>
      <c r="BG8" s="1545"/>
      <c r="BH8" s="1545"/>
      <c r="BI8" s="1545"/>
      <c r="BJ8" s="1545"/>
      <c r="BK8" s="1545"/>
      <c r="BL8" s="1547"/>
      <c r="BM8" s="1548">
        <v>10</v>
      </c>
      <c r="BN8" s="1545"/>
      <c r="BO8" s="1545"/>
      <c r="BP8" s="1545"/>
      <c r="BQ8" s="1545"/>
      <c r="BR8" s="1545"/>
      <c r="BS8" s="1545"/>
      <c r="BT8" s="1545"/>
      <c r="BU8" s="1545"/>
      <c r="BV8" s="1546"/>
      <c r="BW8" s="1544">
        <v>20</v>
      </c>
      <c r="BX8" s="1545"/>
      <c r="BY8" s="1545"/>
      <c r="BZ8" s="1545"/>
      <c r="CA8" s="1545"/>
      <c r="CB8" s="1545"/>
      <c r="CC8" s="1545"/>
      <c r="CD8" s="1545"/>
      <c r="CE8" s="1545"/>
      <c r="CF8" s="1546"/>
      <c r="CG8" s="1549">
        <v>30</v>
      </c>
      <c r="CH8" s="1518"/>
      <c r="CI8" s="1518"/>
      <c r="CJ8" s="1518"/>
      <c r="CK8" s="1518"/>
      <c r="CL8" s="1518"/>
      <c r="CM8" s="1518"/>
      <c r="CN8" s="1518"/>
      <c r="CO8" s="1518"/>
      <c r="CP8" s="1518"/>
      <c r="CQ8" s="1517">
        <v>10</v>
      </c>
      <c r="CR8" s="1518"/>
      <c r="CS8" s="1518"/>
      <c r="CT8" s="1518"/>
      <c r="CU8" s="1518"/>
      <c r="CV8" s="1518"/>
      <c r="CW8" s="1518"/>
      <c r="CX8" s="1518"/>
      <c r="CY8" s="1518"/>
      <c r="CZ8" s="1518"/>
      <c r="DA8" s="1517">
        <v>20</v>
      </c>
      <c r="DB8" s="1518"/>
      <c r="DC8" s="1518"/>
      <c r="DD8" s="1518"/>
      <c r="DE8" s="1518"/>
      <c r="DF8" s="1518"/>
      <c r="DG8" s="1518"/>
      <c r="DH8" s="1518"/>
      <c r="DI8" s="1518"/>
      <c r="DJ8" s="1519"/>
      <c r="DK8" s="1518">
        <v>31</v>
      </c>
      <c r="DL8" s="1518"/>
      <c r="DM8" s="1518"/>
      <c r="DN8" s="1518"/>
      <c r="DO8" s="1518"/>
      <c r="DP8" s="1518"/>
      <c r="DQ8" s="1518"/>
      <c r="DR8" s="1518"/>
      <c r="DS8" s="1518"/>
      <c r="DT8" s="1518"/>
      <c r="DU8" s="1519"/>
      <c r="DV8" s="1518">
        <v>10</v>
      </c>
      <c r="DW8" s="1518"/>
      <c r="DX8" s="1518"/>
      <c r="DY8" s="1518"/>
      <c r="DZ8" s="1518"/>
      <c r="EA8" s="1518"/>
      <c r="EB8" s="1518"/>
      <c r="EC8" s="1518"/>
      <c r="ED8" s="1518"/>
      <c r="EE8" s="1518"/>
      <c r="EF8" s="1544">
        <v>20</v>
      </c>
      <c r="EG8" s="1545"/>
      <c r="EH8" s="1545"/>
      <c r="EI8" s="1545"/>
      <c r="EJ8" s="1545"/>
      <c r="EK8" s="1545"/>
      <c r="EL8" s="1545"/>
      <c r="EM8" s="1545"/>
      <c r="EN8" s="1545"/>
      <c r="EO8" s="1546"/>
      <c r="EP8" s="1544">
        <v>31</v>
      </c>
      <c r="EQ8" s="1545"/>
      <c r="ER8" s="1545"/>
      <c r="ES8" s="1545"/>
      <c r="ET8" s="1545"/>
      <c r="EU8" s="1545"/>
      <c r="EV8" s="1545"/>
      <c r="EW8" s="1545"/>
      <c r="EX8" s="1545"/>
      <c r="EY8" s="1545"/>
      <c r="EZ8" s="1547"/>
      <c r="FA8" s="1548">
        <v>10</v>
      </c>
      <c r="FB8" s="1545"/>
      <c r="FC8" s="1545"/>
      <c r="FD8" s="1545"/>
      <c r="FE8" s="1545"/>
      <c r="FF8" s="1545"/>
      <c r="FG8" s="1545"/>
      <c r="FH8" s="1545"/>
      <c r="FI8" s="1545"/>
      <c r="FJ8" s="1546"/>
      <c r="FK8" s="1544">
        <v>20</v>
      </c>
      <c r="FL8" s="1545"/>
      <c r="FM8" s="1545"/>
      <c r="FN8" s="1545"/>
      <c r="FO8" s="1545"/>
      <c r="FP8" s="1545"/>
      <c r="FQ8" s="1545"/>
      <c r="FR8" s="1545"/>
      <c r="FS8" s="1545"/>
      <c r="FT8" s="1546"/>
      <c r="FU8" s="1544">
        <v>30</v>
      </c>
      <c r="FV8" s="1545"/>
      <c r="FW8" s="1545"/>
      <c r="FX8" s="1545"/>
      <c r="FY8" s="1545"/>
      <c r="FZ8" s="1545"/>
      <c r="GA8" s="1545"/>
      <c r="GB8" s="1545"/>
      <c r="GC8" s="1545"/>
      <c r="GD8" s="1547"/>
      <c r="GE8" s="1548">
        <v>10</v>
      </c>
      <c r="GF8" s="1545"/>
      <c r="GG8" s="1545"/>
      <c r="GH8" s="1545"/>
      <c r="GI8" s="1545"/>
      <c r="GJ8" s="1545"/>
      <c r="GK8" s="1545"/>
      <c r="GL8" s="1545"/>
      <c r="GM8" s="1545"/>
      <c r="GN8" s="1546"/>
      <c r="GO8" s="1544">
        <v>20</v>
      </c>
      <c r="GP8" s="1545"/>
      <c r="GQ8" s="1545"/>
      <c r="GR8" s="1545"/>
      <c r="GS8" s="1545"/>
      <c r="GT8" s="1545"/>
      <c r="GU8" s="1545"/>
      <c r="GV8" s="1545"/>
      <c r="GW8" s="1545"/>
      <c r="GX8" s="1546"/>
      <c r="GY8" s="1544">
        <v>31</v>
      </c>
      <c r="GZ8" s="1545"/>
      <c r="HA8" s="1545"/>
      <c r="HB8" s="1545"/>
      <c r="HC8" s="1545"/>
      <c r="HD8" s="1545"/>
      <c r="HE8" s="1545"/>
      <c r="HF8" s="1545"/>
      <c r="HG8" s="1545"/>
      <c r="HH8" s="1545"/>
      <c r="HI8" s="1547"/>
      <c r="HJ8" s="1548">
        <v>10</v>
      </c>
      <c r="HK8" s="1545"/>
      <c r="HL8" s="1545"/>
      <c r="HM8" s="1545"/>
      <c r="HN8" s="1545"/>
      <c r="HO8" s="1545"/>
      <c r="HP8" s="1545"/>
      <c r="HQ8" s="1545"/>
      <c r="HR8" s="1545"/>
      <c r="HS8" s="1546"/>
      <c r="HT8" s="1544">
        <v>20</v>
      </c>
      <c r="HU8" s="1545"/>
      <c r="HV8" s="1545"/>
      <c r="HW8" s="1545"/>
      <c r="HX8" s="1545"/>
      <c r="HY8" s="1545"/>
      <c r="HZ8" s="1545"/>
      <c r="IA8" s="1545"/>
      <c r="IB8" s="1545"/>
      <c r="IC8" s="1546"/>
      <c r="ID8" s="1544">
        <v>30</v>
      </c>
      <c r="IE8" s="1545"/>
      <c r="IF8" s="1545"/>
      <c r="IG8" s="1545"/>
      <c r="IH8" s="1545"/>
      <c r="II8" s="1545"/>
      <c r="IJ8" s="1545"/>
      <c r="IK8" s="1545"/>
      <c r="IL8" s="1545"/>
      <c r="IM8" s="1547"/>
      <c r="IQ8" s="831"/>
      <c r="IR8" s="831"/>
    </row>
    <row r="9" spans="1:253" ht="14.25">
      <c r="A9" s="1569"/>
      <c r="B9" s="1570"/>
      <c r="C9" s="1571"/>
      <c r="D9" s="413"/>
      <c r="E9" s="414"/>
      <c r="F9" s="414"/>
      <c r="G9" s="414"/>
      <c r="H9" s="414"/>
      <c r="I9" s="415"/>
      <c r="J9" s="415"/>
      <c r="K9" s="415"/>
      <c r="L9" s="415"/>
      <c r="M9" s="415"/>
      <c r="N9" s="415"/>
      <c r="O9" s="415"/>
      <c r="P9" s="415"/>
      <c r="Q9" s="415"/>
      <c r="R9" s="416"/>
      <c r="S9" s="417"/>
      <c r="T9" s="415"/>
      <c r="U9" s="415"/>
      <c r="V9" s="415"/>
      <c r="W9" s="415"/>
      <c r="X9" s="415"/>
      <c r="Y9" s="415"/>
      <c r="Z9" s="415"/>
      <c r="AA9" s="414"/>
      <c r="AB9" s="414"/>
      <c r="AC9" s="414"/>
      <c r="AD9" s="414"/>
      <c r="AE9" s="414"/>
      <c r="AF9" s="418"/>
      <c r="AG9" s="419"/>
      <c r="AH9" s="413"/>
      <c r="AI9" s="414"/>
      <c r="AJ9" s="414"/>
      <c r="AK9" s="414"/>
      <c r="AL9" s="414"/>
      <c r="AM9" s="414"/>
      <c r="AN9" s="414"/>
      <c r="AO9" s="414"/>
      <c r="AP9" s="414"/>
      <c r="AQ9" s="414"/>
      <c r="AR9" s="414"/>
      <c r="AS9" s="414"/>
      <c r="AT9" s="414"/>
      <c r="AU9" s="414"/>
      <c r="AV9" s="418"/>
      <c r="AW9" s="420"/>
      <c r="AX9" s="414"/>
      <c r="AY9" s="414"/>
      <c r="AZ9" s="414"/>
      <c r="BA9" s="414"/>
      <c r="BB9" s="414"/>
      <c r="BC9" s="414"/>
      <c r="BD9" s="414"/>
      <c r="BE9" s="414"/>
      <c r="BF9" s="414"/>
      <c r="BG9" s="414"/>
      <c r="BH9" s="414"/>
      <c r="BI9" s="414"/>
      <c r="BJ9" s="414"/>
      <c r="BK9" s="414"/>
      <c r="BL9" s="419"/>
      <c r="BM9" s="413"/>
      <c r="BN9" s="414"/>
      <c r="BO9" s="414"/>
      <c r="BP9" s="414"/>
      <c r="BQ9" s="414"/>
      <c r="BR9" s="414"/>
      <c r="BS9" s="414"/>
      <c r="BT9" s="414"/>
      <c r="BU9" s="414"/>
      <c r="BV9" s="414"/>
      <c r="BW9" s="414"/>
      <c r="BX9" s="414"/>
      <c r="BY9" s="414"/>
      <c r="BZ9" s="414"/>
      <c r="CA9" s="418"/>
      <c r="CB9" s="420"/>
      <c r="CC9" s="414"/>
      <c r="CD9" s="414"/>
      <c r="CE9" s="414"/>
      <c r="CF9" s="414"/>
      <c r="CG9" s="414"/>
      <c r="CH9" s="414"/>
      <c r="CI9" s="414"/>
      <c r="CJ9" s="414"/>
      <c r="CK9" s="414"/>
      <c r="CL9" s="414"/>
      <c r="CM9" s="414"/>
      <c r="CN9" s="414"/>
      <c r="CO9" s="414"/>
      <c r="CP9" s="418"/>
      <c r="CQ9" s="420"/>
      <c r="CR9" s="413"/>
      <c r="CS9" s="414"/>
      <c r="CT9" s="414"/>
      <c r="CU9" s="414"/>
      <c r="CV9" s="414"/>
      <c r="CW9" s="414"/>
      <c r="CX9" s="414"/>
      <c r="CY9" s="414"/>
      <c r="CZ9" s="418"/>
      <c r="DA9" s="420"/>
      <c r="DB9" s="414"/>
      <c r="DC9" s="414"/>
      <c r="DD9" s="414"/>
      <c r="DE9" s="414"/>
      <c r="DF9" s="418"/>
      <c r="DG9" s="420"/>
      <c r="DH9" s="414"/>
      <c r="DI9" s="414"/>
      <c r="DJ9" s="419"/>
      <c r="DK9" s="413"/>
      <c r="DL9" s="414"/>
      <c r="DM9" s="414"/>
      <c r="DN9" s="414"/>
      <c r="DO9" s="414"/>
      <c r="DP9" s="414"/>
      <c r="DQ9" s="414"/>
      <c r="DR9" s="414"/>
      <c r="DS9" s="419"/>
      <c r="DT9" s="413"/>
      <c r="DU9" s="419"/>
      <c r="DV9" s="413"/>
      <c r="DW9" s="414"/>
      <c r="DX9" s="414"/>
      <c r="DY9" s="415"/>
      <c r="DZ9" s="415"/>
      <c r="EA9" s="415"/>
      <c r="EB9" s="415"/>
      <c r="EC9" s="415"/>
      <c r="ED9" s="415"/>
      <c r="EE9" s="415"/>
      <c r="EF9" s="414"/>
      <c r="EG9" s="414"/>
      <c r="EH9" s="414"/>
      <c r="EI9" s="414"/>
      <c r="EJ9" s="418"/>
      <c r="EK9" s="420"/>
      <c r="EL9" s="414"/>
      <c r="EM9" s="414"/>
      <c r="EN9" s="414"/>
      <c r="EO9" s="414"/>
      <c r="EP9" s="414"/>
      <c r="EQ9" s="414"/>
      <c r="ER9" s="414"/>
      <c r="ES9" s="414"/>
      <c r="ET9" s="414"/>
      <c r="EU9" s="414"/>
      <c r="EV9" s="414"/>
      <c r="EW9" s="414"/>
      <c r="EX9" s="414"/>
      <c r="EY9" s="418"/>
      <c r="EZ9" s="419"/>
      <c r="FA9" s="413"/>
      <c r="FB9" s="414"/>
      <c r="FC9" s="414"/>
      <c r="FD9" s="414"/>
      <c r="FE9" s="414"/>
      <c r="FF9" s="414"/>
      <c r="FG9" s="414"/>
      <c r="FH9" s="414"/>
      <c r="FI9" s="414"/>
      <c r="FJ9" s="414"/>
      <c r="FK9" s="414"/>
      <c r="FL9" s="414"/>
      <c r="FM9" s="414"/>
      <c r="FN9" s="414"/>
      <c r="FO9" s="418"/>
      <c r="FP9" s="420"/>
      <c r="FQ9" s="414"/>
      <c r="FR9" s="414"/>
      <c r="FS9" s="414"/>
      <c r="FT9" s="414"/>
      <c r="FU9" s="414"/>
      <c r="FV9" s="414"/>
      <c r="FW9" s="414"/>
      <c r="FX9" s="414"/>
      <c r="FY9" s="414"/>
      <c r="FZ9" s="414"/>
      <c r="GA9" s="414"/>
      <c r="GB9" s="414"/>
      <c r="GC9" s="414"/>
      <c r="GD9" s="419"/>
      <c r="GE9" s="413"/>
      <c r="GF9" s="414"/>
      <c r="GG9" s="414"/>
      <c r="GH9" s="414"/>
      <c r="GI9" s="414"/>
      <c r="GJ9" s="414"/>
      <c r="GK9" s="414"/>
      <c r="GL9" s="414"/>
      <c r="GM9" s="414"/>
      <c r="GN9" s="414"/>
      <c r="GO9" s="414"/>
      <c r="GP9" s="414"/>
      <c r="GQ9" s="414"/>
      <c r="GR9" s="414"/>
      <c r="GS9" s="418"/>
      <c r="GT9" s="420"/>
      <c r="GU9" s="414"/>
      <c r="GV9" s="414"/>
      <c r="GW9" s="414"/>
      <c r="GX9" s="414"/>
      <c r="GY9" s="414"/>
      <c r="GZ9" s="414"/>
      <c r="HA9" s="414"/>
      <c r="HB9" s="414"/>
      <c r="HC9" s="414"/>
      <c r="HD9" s="414"/>
      <c r="HE9" s="414"/>
      <c r="HF9" s="414"/>
      <c r="HG9" s="414"/>
      <c r="HH9" s="418"/>
      <c r="HI9" s="419"/>
      <c r="HJ9" s="413"/>
      <c r="HK9" s="414"/>
      <c r="HL9" s="414"/>
      <c r="HM9" s="414"/>
      <c r="HN9" s="414"/>
      <c r="HO9" s="414"/>
      <c r="HP9" s="414"/>
      <c r="HQ9" s="414"/>
      <c r="HR9" s="414"/>
      <c r="HS9" s="414"/>
      <c r="HT9" s="414"/>
      <c r="HU9" s="414"/>
      <c r="HV9" s="414"/>
      <c r="HW9" s="414"/>
      <c r="HX9" s="418"/>
      <c r="HY9" s="420"/>
      <c r="HZ9" s="414"/>
      <c r="IA9" s="414"/>
      <c r="IB9" s="414"/>
      <c r="IC9" s="414"/>
      <c r="ID9" s="414"/>
      <c r="IE9" s="414"/>
      <c r="IF9" s="414"/>
      <c r="IG9" s="414"/>
      <c r="IH9" s="414"/>
      <c r="II9" s="414"/>
      <c r="IJ9" s="414"/>
      <c r="IK9" s="414"/>
      <c r="IL9" s="418"/>
      <c r="IM9" s="419"/>
    </row>
    <row r="10" spans="1:253" ht="14.25">
      <c r="A10" s="1569"/>
      <c r="B10" s="1570"/>
      <c r="C10" s="1571"/>
      <c r="D10" s="421"/>
      <c r="E10" s="422"/>
      <c r="F10" s="422"/>
      <c r="G10" s="422"/>
      <c r="H10" s="422"/>
      <c r="I10" s="422"/>
      <c r="J10" s="422"/>
      <c r="K10" s="422"/>
      <c r="L10" s="422"/>
      <c r="M10" s="422"/>
      <c r="N10" s="422"/>
      <c r="O10" s="422"/>
      <c r="P10" s="422"/>
      <c r="Q10" s="422"/>
      <c r="R10" s="423"/>
      <c r="S10" s="421"/>
      <c r="T10" s="422"/>
      <c r="U10" s="422"/>
      <c r="V10" s="422"/>
      <c r="W10" s="422"/>
      <c r="X10" s="422"/>
      <c r="Y10" s="422"/>
      <c r="Z10" s="422"/>
      <c r="AA10" s="422"/>
      <c r="AB10" s="422"/>
      <c r="AC10" s="422"/>
      <c r="AD10" s="422"/>
      <c r="AE10" s="422"/>
      <c r="AF10" s="423"/>
      <c r="AG10" s="424"/>
      <c r="AH10" s="425"/>
      <c r="AI10" s="422"/>
      <c r="AJ10" s="422"/>
      <c r="AK10" s="422"/>
      <c r="AL10" s="422"/>
      <c r="AM10" s="422"/>
      <c r="AN10" s="422"/>
      <c r="AO10" s="422"/>
      <c r="AP10" s="422"/>
      <c r="AQ10" s="422"/>
      <c r="AR10" s="422"/>
      <c r="AS10" s="422"/>
      <c r="AT10" s="422"/>
      <c r="AU10" s="422"/>
      <c r="AV10" s="423"/>
      <c r="AW10" s="421"/>
      <c r="AX10" s="422"/>
      <c r="AY10" s="422"/>
      <c r="AZ10" s="422"/>
      <c r="BA10" s="422"/>
      <c r="BB10" s="422"/>
      <c r="BC10" s="422"/>
      <c r="BD10" s="422"/>
      <c r="BE10" s="422"/>
      <c r="BF10" s="422"/>
      <c r="BG10" s="422"/>
      <c r="BH10" s="422"/>
      <c r="BI10" s="422"/>
      <c r="BJ10" s="422"/>
      <c r="BK10" s="422"/>
      <c r="BL10" s="424"/>
      <c r="BM10" s="425"/>
      <c r="BN10" s="422"/>
      <c r="BO10" s="422"/>
      <c r="BP10" s="422"/>
      <c r="BQ10" s="422"/>
      <c r="BR10" s="422"/>
      <c r="BS10" s="426"/>
      <c r="BT10" s="426"/>
      <c r="BU10" s="426"/>
      <c r="BV10" s="426"/>
      <c r="BW10" s="426"/>
      <c r="BX10" s="426"/>
      <c r="BY10" s="426"/>
      <c r="BZ10" s="426"/>
      <c r="CA10" s="427"/>
      <c r="CB10" s="428"/>
      <c r="CC10" s="426"/>
      <c r="CD10" s="426"/>
      <c r="CE10" s="426"/>
      <c r="CF10" s="426"/>
      <c r="CG10" s="422"/>
      <c r="CH10" s="422"/>
      <c r="CI10" s="422"/>
      <c r="CJ10" s="422"/>
      <c r="CK10" s="422"/>
      <c r="CL10" s="422"/>
      <c r="CM10" s="422"/>
      <c r="CN10" s="422"/>
      <c r="CO10" s="422"/>
      <c r="CP10" s="423"/>
      <c r="CQ10" s="421"/>
      <c r="CR10" s="425"/>
      <c r="CS10" s="422"/>
      <c r="CT10" s="422"/>
      <c r="CU10" s="422"/>
      <c r="CV10" s="422"/>
      <c r="CW10" s="422"/>
      <c r="CX10" s="422"/>
      <c r="CY10" s="422"/>
      <c r="CZ10" s="423"/>
      <c r="DA10" s="421"/>
      <c r="DB10" s="422"/>
      <c r="DC10" s="422"/>
      <c r="DD10" s="422"/>
      <c r="DE10" s="422"/>
      <c r="DF10" s="423"/>
      <c r="DG10" s="421"/>
      <c r="DH10" s="422"/>
      <c r="DI10" s="422"/>
      <c r="DJ10" s="424"/>
      <c r="DK10" s="425"/>
      <c r="DL10" s="422"/>
      <c r="DM10" s="422"/>
      <c r="DN10" s="422"/>
      <c r="DO10" s="422"/>
      <c r="DP10" s="422"/>
      <c r="DQ10" s="422"/>
      <c r="DR10" s="422"/>
      <c r="DS10" s="424"/>
      <c r="DT10" s="421"/>
      <c r="DU10" s="424"/>
      <c r="DV10" s="425"/>
      <c r="DW10" s="422"/>
      <c r="DX10" s="422"/>
      <c r="DY10" s="422"/>
      <c r="DZ10" s="422"/>
      <c r="EA10" s="422"/>
      <c r="EB10" s="422"/>
      <c r="EC10" s="422"/>
      <c r="ED10" s="422"/>
      <c r="EE10" s="422"/>
      <c r="EF10" s="422"/>
      <c r="EG10" s="422"/>
      <c r="EH10" s="422"/>
      <c r="EI10" s="422"/>
      <c r="EJ10" s="423"/>
      <c r="EK10" s="421"/>
      <c r="EL10" s="422"/>
      <c r="EM10" s="422"/>
      <c r="EN10" s="422"/>
      <c r="EO10" s="422"/>
      <c r="EP10" s="422"/>
      <c r="EQ10" s="422"/>
      <c r="ER10" s="422"/>
      <c r="ES10" s="422"/>
      <c r="ET10" s="422"/>
      <c r="EU10" s="422"/>
      <c r="EV10" s="422"/>
      <c r="EW10" s="422"/>
      <c r="EX10" s="422"/>
      <c r="EY10" s="423"/>
      <c r="EZ10" s="424"/>
      <c r="FA10" s="425"/>
      <c r="FB10" s="422"/>
      <c r="FC10" s="422"/>
      <c r="FD10" s="422"/>
      <c r="FE10" s="422"/>
      <c r="FF10" s="422"/>
      <c r="FG10" s="422"/>
      <c r="FH10" s="422"/>
      <c r="FI10" s="422"/>
      <c r="FJ10" s="422"/>
      <c r="FK10" s="422"/>
      <c r="FL10" s="422"/>
      <c r="FM10" s="422"/>
      <c r="FN10" s="422"/>
      <c r="FO10" s="423"/>
      <c r="FP10" s="421"/>
      <c r="FQ10" s="422"/>
      <c r="FR10" s="422"/>
      <c r="FS10" s="422"/>
      <c r="FT10" s="422"/>
      <c r="FU10" s="422"/>
      <c r="FV10" s="422"/>
      <c r="FW10" s="422"/>
      <c r="FX10" s="422"/>
      <c r="FY10" s="422"/>
      <c r="FZ10" s="422"/>
      <c r="GA10" s="422"/>
      <c r="GB10" s="422"/>
      <c r="GC10" s="422"/>
      <c r="GD10" s="424"/>
      <c r="GE10" s="425"/>
      <c r="GF10" s="422"/>
      <c r="GG10" s="422"/>
      <c r="GH10" s="422"/>
      <c r="GI10" s="422"/>
      <c r="GJ10" s="422"/>
      <c r="GK10" s="422"/>
      <c r="GL10" s="422"/>
      <c r="GM10" s="422"/>
      <c r="GN10" s="422"/>
      <c r="GO10" s="422"/>
      <c r="GP10" s="422"/>
      <c r="GQ10" s="422"/>
      <c r="GR10" s="422"/>
      <c r="GS10" s="423"/>
      <c r="GT10" s="421"/>
      <c r="GU10" s="422"/>
      <c r="GV10" s="422"/>
      <c r="GW10" s="422"/>
      <c r="GX10" s="422"/>
      <c r="GY10" s="422"/>
      <c r="GZ10" s="422"/>
      <c r="HA10" s="422"/>
      <c r="HB10" s="422"/>
      <c r="HC10" s="422"/>
      <c r="HD10" s="422"/>
      <c r="HE10" s="422"/>
      <c r="HF10" s="422"/>
      <c r="HG10" s="422"/>
      <c r="HH10" s="423"/>
      <c r="HI10" s="424"/>
      <c r="HJ10" s="425"/>
      <c r="HK10" s="422"/>
      <c r="HL10" s="422"/>
      <c r="HM10" s="422"/>
      <c r="HN10" s="422"/>
      <c r="HO10" s="422"/>
      <c r="HP10" s="422"/>
      <c r="HQ10" s="422"/>
      <c r="HR10" s="422"/>
      <c r="HS10" s="422"/>
      <c r="HT10" s="422"/>
      <c r="HU10" s="422"/>
      <c r="HV10" s="422"/>
      <c r="HW10" s="422"/>
      <c r="HX10" s="423"/>
      <c r="HY10" s="421"/>
      <c r="HZ10" s="422"/>
      <c r="IA10" s="422"/>
      <c r="IB10" s="422"/>
      <c r="IC10" s="422"/>
      <c r="ID10" s="426"/>
      <c r="IE10" s="426"/>
      <c r="IF10" s="426"/>
      <c r="IG10" s="426"/>
      <c r="IH10" s="426"/>
      <c r="II10" s="426"/>
      <c r="IJ10" s="426"/>
      <c r="IK10" s="426"/>
      <c r="IL10" s="423"/>
      <c r="IM10" s="424"/>
    </row>
    <row r="11" spans="1:253" ht="13.5" customHeight="1">
      <c r="A11" s="1573"/>
      <c r="B11" s="1570"/>
      <c r="C11" s="1571"/>
      <c r="D11" s="1548">
        <v>10</v>
      </c>
      <c r="E11" s="1545"/>
      <c r="F11" s="1545"/>
      <c r="G11" s="1545"/>
      <c r="H11" s="1545"/>
      <c r="I11" s="1545"/>
      <c r="J11" s="1545"/>
      <c r="K11" s="1545"/>
      <c r="L11" s="1545"/>
      <c r="M11" s="1546"/>
      <c r="N11" s="1544">
        <v>20</v>
      </c>
      <c r="O11" s="1545"/>
      <c r="P11" s="1545"/>
      <c r="Q11" s="1545"/>
      <c r="R11" s="1545"/>
      <c r="S11" s="1545"/>
      <c r="T11" s="1545"/>
      <c r="U11" s="1545"/>
      <c r="V11" s="1545"/>
      <c r="W11" s="1546"/>
      <c r="X11" s="1544">
        <v>30</v>
      </c>
      <c r="Y11" s="1545"/>
      <c r="Z11" s="1545"/>
      <c r="AA11" s="1545"/>
      <c r="AB11" s="1545"/>
      <c r="AC11" s="1545"/>
      <c r="AD11" s="1545"/>
      <c r="AE11" s="1545"/>
      <c r="AF11" s="1545"/>
      <c r="AG11" s="1547"/>
      <c r="AH11" s="1548">
        <v>10</v>
      </c>
      <c r="AI11" s="1545"/>
      <c r="AJ11" s="1545"/>
      <c r="AK11" s="1545"/>
      <c r="AL11" s="1545"/>
      <c r="AM11" s="1545"/>
      <c r="AN11" s="1545"/>
      <c r="AO11" s="1545"/>
      <c r="AP11" s="1545"/>
      <c r="AQ11" s="1546"/>
      <c r="AR11" s="1544">
        <v>20</v>
      </c>
      <c r="AS11" s="1545"/>
      <c r="AT11" s="1545"/>
      <c r="AU11" s="1545"/>
      <c r="AV11" s="1545"/>
      <c r="AW11" s="1545"/>
      <c r="AX11" s="1545"/>
      <c r="AY11" s="1545"/>
      <c r="AZ11" s="1545"/>
      <c r="BA11" s="1546"/>
      <c r="BB11" s="1544">
        <v>31</v>
      </c>
      <c r="BC11" s="1545"/>
      <c r="BD11" s="1545"/>
      <c r="BE11" s="1545"/>
      <c r="BF11" s="1545"/>
      <c r="BG11" s="1545"/>
      <c r="BH11" s="1545"/>
      <c r="BI11" s="1545"/>
      <c r="BJ11" s="1545"/>
      <c r="BK11" s="1545"/>
      <c r="BL11" s="1547"/>
      <c r="BM11" s="1548">
        <v>10</v>
      </c>
      <c r="BN11" s="1545"/>
      <c r="BO11" s="1545"/>
      <c r="BP11" s="1545"/>
      <c r="BQ11" s="1545"/>
      <c r="BR11" s="1545"/>
      <c r="BS11" s="1545"/>
      <c r="BT11" s="1545"/>
      <c r="BU11" s="1545"/>
      <c r="BV11" s="1546"/>
      <c r="BW11" s="1544">
        <v>20</v>
      </c>
      <c r="BX11" s="1545"/>
      <c r="BY11" s="1545"/>
      <c r="BZ11" s="1545"/>
      <c r="CA11" s="1545"/>
      <c r="CB11" s="1545"/>
      <c r="CC11" s="1545"/>
      <c r="CD11" s="1545"/>
      <c r="CE11" s="1545"/>
      <c r="CF11" s="1546"/>
      <c r="CG11" s="1549">
        <v>31</v>
      </c>
      <c r="CH11" s="1518"/>
      <c r="CI11" s="1518"/>
      <c r="CJ11" s="1518"/>
      <c r="CK11" s="1518"/>
      <c r="CL11" s="1518"/>
      <c r="CM11" s="1518"/>
      <c r="CN11" s="1518"/>
      <c r="CO11" s="1518"/>
      <c r="CP11" s="1518"/>
      <c r="CQ11" s="1517">
        <v>10</v>
      </c>
      <c r="CR11" s="1518"/>
      <c r="CS11" s="1518"/>
      <c r="CT11" s="1518"/>
      <c r="CU11" s="1518"/>
      <c r="CV11" s="1518"/>
      <c r="CW11" s="1518"/>
      <c r="CX11" s="1518"/>
      <c r="CY11" s="1518"/>
      <c r="CZ11" s="1518"/>
      <c r="DA11" s="1517">
        <v>20</v>
      </c>
      <c r="DB11" s="1518"/>
      <c r="DC11" s="1518"/>
      <c r="DD11" s="1518"/>
      <c r="DE11" s="1518"/>
      <c r="DF11" s="1518"/>
      <c r="DG11" s="1518"/>
      <c r="DH11" s="1518"/>
      <c r="DI11" s="1518"/>
      <c r="DJ11" s="1519"/>
      <c r="DK11" s="1518">
        <v>31</v>
      </c>
      <c r="DL11" s="1518"/>
      <c r="DM11" s="1518"/>
      <c r="DN11" s="1518"/>
      <c r="DO11" s="1518"/>
      <c r="DP11" s="1518"/>
      <c r="DQ11" s="1518"/>
      <c r="DR11" s="1518"/>
      <c r="DS11" s="1518"/>
      <c r="DT11" s="1518"/>
      <c r="DU11" s="1519"/>
      <c r="DV11" s="1518">
        <v>10</v>
      </c>
      <c r="DW11" s="1518"/>
      <c r="DX11" s="1518"/>
      <c r="DY11" s="1518"/>
      <c r="DZ11" s="1518"/>
      <c r="EA11" s="1518"/>
      <c r="EB11" s="1518"/>
      <c r="EC11" s="1518"/>
      <c r="ED11" s="1518"/>
      <c r="EE11" s="1518"/>
      <c r="EF11" s="1544">
        <v>20</v>
      </c>
      <c r="EG11" s="1545"/>
      <c r="EH11" s="1545"/>
      <c r="EI11" s="1545"/>
      <c r="EJ11" s="1545"/>
      <c r="EK11" s="1545"/>
      <c r="EL11" s="1545"/>
      <c r="EM11" s="1545"/>
      <c r="EN11" s="1545"/>
      <c r="EO11" s="1546"/>
      <c r="EP11" s="1544">
        <v>31</v>
      </c>
      <c r="EQ11" s="1545"/>
      <c r="ER11" s="1545"/>
      <c r="ES11" s="1545"/>
      <c r="ET11" s="1545"/>
      <c r="EU11" s="1545"/>
      <c r="EV11" s="1545"/>
      <c r="EW11" s="1545"/>
      <c r="EX11" s="1545"/>
      <c r="EY11" s="1545"/>
      <c r="EZ11" s="1547"/>
      <c r="FA11" s="1548">
        <v>10</v>
      </c>
      <c r="FB11" s="1545"/>
      <c r="FC11" s="1545"/>
      <c r="FD11" s="1545"/>
      <c r="FE11" s="1545"/>
      <c r="FF11" s="1545"/>
      <c r="FG11" s="1545"/>
      <c r="FH11" s="1545"/>
      <c r="FI11" s="1545"/>
      <c r="FJ11" s="1546"/>
      <c r="FK11" s="1544">
        <v>20</v>
      </c>
      <c r="FL11" s="1545"/>
      <c r="FM11" s="1545"/>
      <c r="FN11" s="1545"/>
      <c r="FO11" s="1545"/>
      <c r="FP11" s="1545"/>
      <c r="FQ11" s="1545"/>
      <c r="FR11" s="1545"/>
      <c r="FS11" s="1545"/>
      <c r="FT11" s="1546"/>
      <c r="FU11" s="1544">
        <v>30</v>
      </c>
      <c r="FV11" s="1545"/>
      <c r="FW11" s="1545"/>
      <c r="FX11" s="1545"/>
      <c r="FY11" s="1545"/>
      <c r="FZ11" s="1545"/>
      <c r="GA11" s="1545"/>
      <c r="GB11" s="1545"/>
      <c r="GC11" s="1545"/>
      <c r="GD11" s="1547"/>
      <c r="GE11" s="1548">
        <v>10</v>
      </c>
      <c r="GF11" s="1545"/>
      <c r="GG11" s="1545"/>
      <c r="GH11" s="1545"/>
      <c r="GI11" s="1545"/>
      <c r="GJ11" s="1545"/>
      <c r="GK11" s="1545"/>
      <c r="GL11" s="1545"/>
      <c r="GM11" s="1545"/>
      <c r="GN11" s="1546"/>
      <c r="GO11" s="1544">
        <v>20</v>
      </c>
      <c r="GP11" s="1545"/>
      <c r="GQ11" s="1545"/>
      <c r="GR11" s="1545"/>
      <c r="GS11" s="1545"/>
      <c r="GT11" s="1545"/>
      <c r="GU11" s="1545"/>
      <c r="GV11" s="1545"/>
      <c r="GW11" s="1545"/>
      <c r="GX11" s="1546"/>
      <c r="GY11" s="1544">
        <v>31</v>
      </c>
      <c r="GZ11" s="1545"/>
      <c r="HA11" s="1545"/>
      <c r="HB11" s="1545"/>
      <c r="HC11" s="1545"/>
      <c r="HD11" s="1545"/>
      <c r="HE11" s="1545"/>
      <c r="HF11" s="1545"/>
      <c r="HG11" s="1545"/>
      <c r="HH11" s="1545"/>
      <c r="HI11" s="1547"/>
      <c r="HJ11" s="1548">
        <v>10</v>
      </c>
      <c r="HK11" s="1545"/>
      <c r="HL11" s="1545"/>
      <c r="HM11" s="1545"/>
      <c r="HN11" s="1545"/>
      <c r="HO11" s="1545"/>
      <c r="HP11" s="1545"/>
      <c r="HQ11" s="1545"/>
      <c r="HR11" s="1545"/>
      <c r="HS11" s="1546"/>
      <c r="HT11" s="1544">
        <v>20</v>
      </c>
      <c r="HU11" s="1545"/>
      <c r="HV11" s="1545"/>
      <c r="HW11" s="1545"/>
      <c r="HX11" s="1545"/>
      <c r="HY11" s="1545"/>
      <c r="HZ11" s="1545"/>
      <c r="IA11" s="1545"/>
      <c r="IB11" s="1545"/>
      <c r="IC11" s="1546"/>
      <c r="ID11" s="1544">
        <v>30</v>
      </c>
      <c r="IE11" s="1545"/>
      <c r="IF11" s="1545"/>
      <c r="IG11" s="1545"/>
      <c r="IH11" s="1545"/>
      <c r="II11" s="1545"/>
      <c r="IJ11" s="1545"/>
      <c r="IK11" s="1545"/>
      <c r="IL11" s="1545"/>
      <c r="IM11" s="1547"/>
    </row>
    <row r="12" spans="1:253" ht="14.25">
      <c r="A12" s="1569"/>
      <c r="B12" s="1570"/>
      <c r="C12" s="1571"/>
      <c r="D12" s="420"/>
      <c r="E12" s="414"/>
      <c r="F12" s="414"/>
      <c r="G12" s="414"/>
      <c r="H12" s="414"/>
      <c r="I12" s="414"/>
      <c r="J12" s="414"/>
      <c r="K12" s="414"/>
      <c r="L12" s="414"/>
      <c r="M12" s="414"/>
      <c r="N12" s="414"/>
      <c r="O12" s="414"/>
      <c r="P12" s="414"/>
      <c r="Q12" s="414"/>
      <c r="R12" s="418"/>
      <c r="S12" s="420"/>
      <c r="T12" s="414"/>
      <c r="U12" s="414"/>
      <c r="V12" s="414"/>
      <c r="W12" s="414"/>
      <c r="X12" s="414"/>
      <c r="Y12" s="414"/>
      <c r="Z12" s="414"/>
      <c r="AA12" s="414"/>
      <c r="AB12" s="414"/>
      <c r="AC12" s="414"/>
      <c r="AD12" s="414"/>
      <c r="AE12" s="414"/>
      <c r="AF12" s="418"/>
      <c r="AG12" s="419"/>
      <c r="AH12" s="413"/>
      <c r="AI12" s="414"/>
      <c r="AJ12" s="414"/>
      <c r="AK12" s="414"/>
      <c r="AL12" s="414"/>
      <c r="AM12" s="414"/>
      <c r="AN12" s="414"/>
      <c r="AO12" s="414"/>
      <c r="AP12" s="414"/>
      <c r="AQ12" s="414"/>
      <c r="AR12" s="414"/>
      <c r="AS12" s="414"/>
      <c r="AT12" s="414"/>
      <c r="AU12" s="414"/>
      <c r="AV12" s="418"/>
      <c r="AW12" s="420"/>
      <c r="AX12" s="414"/>
      <c r="AY12" s="414"/>
      <c r="AZ12" s="414"/>
      <c r="BA12" s="414"/>
      <c r="BB12" s="414"/>
      <c r="BC12" s="414"/>
      <c r="BD12" s="414"/>
      <c r="BE12" s="414"/>
      <c r="BF12" s="414"/>
      <c r="BG12" s="414"/>
      <c r="BH12" s="414"/>
      <c r="BI12" s="414"/>
      <c r="BJ12" s="414"/>
      <c r="BK12" s="414"/>
      <c r="BL12" s="419"/>
      <c r="BM12" s="413"/>
      <c r="BN12" s="414"/>
      <c r="BO12" s="414"/>
      <c r="BP12" s="414"/>
      <c r="BQ12" s="414"/>
      <c r="BR12" s="414"/>
      <c r="BS12" s="414"/>
      <c r="BT12" s="414"/>
      <c r="BU12" s="414"/>
      <c r="BV12" s="414"/>
      <c r="BW12" s="414"/>
      <c r="BX12" s="414"/>
      <c r="BY12" s="414"/>
      <c r="BZ12" s="414"/>
      <c r="CA12" s="418"/>
      <c r="CB12" s="420"/>
      <c r="CC12" s="414"/>
      <c r="CD12" s="414"/>
      <c r="CE12" s="414"/>
      <c r="CF12" s="414"/>
      <c r="CG12" s="414"/>
      <c r="CH12" s="414"/>
      <c r="CI12" s="414"/>
      <c r="CJ12" s="414"/>
      <c r="CK12" s="414"/>
      <c r="CL12" s="414"/>
      <c r="CM12" s="414"/>
      <c r="CN12" s="414"/>
      <c r="CO12" s="414"/>
      <c r="CP12" s="418"/>
      <c r="CQ12" s="420"/>
      <c r="CR12" s="413"/>
      <c r="CS12" s="414"/>
      <c r="CT12" s="414"/>
      <c r="CU12" s="414"/>
      <c r="CV12" s="414"/>
      <c r="CW12" s="414"/>
      <c r="CX12" s="414"/>
      <c r="CY12" s="414"/>
      <c r="CZ12" s="418"/>
      <c r="DA12" s="420"/>
      <c r="DB12" s="414"/>
      <c r="DC12" s="414"/>
      <c r="DD12" s="414"/>
      <c r="DE12" s="414"/>
      <c r="DF12" s="418"/>
      <c r="DG12" s="420"/>
      <c r="DH12" s="414"/>
      <c r="DI12" s="414"/>
      <c r="DJ12" s="419"/>
      <c r="DK12" s="413"/>
      <c r="DL12" s="414"/>
      <c r="DM12" s="414"/>
      <c r="DN12" s="414"/>
      <c r="DO12" s="414"/>
      <c r="DP12" s="414"/>
      <c r="DQ12" s="414"/>
      <c r="DR12" s="414"/>
      <c r="DS12" s="419"/>
      <c r="DT12" s="420"/>
      <c r="DU12" s="419"/>
      <c r="DV12" s="413"/>
      <c r="DW12" s="414"/>
      <c r="DX12" s="414"/>
      <c r="DY12" s="414"/>
      <c r="DZ12" s="414"/>
      <c r="EA12" s="414"/>
      <c r="EB12" s="414"/>
      <c r="EC12" s="414"/>
      <c r="ED12" s="414"/>
      <c r="EE12" s="414"/>
      <c r="EF12" s="414"/>
      <c r="EG12" s="414"/>
      <c r="EH12" s="414"/>
      <c r="EI12" s="414"/>
      <c r="EJ12" s="418"/>
      <c r="EK12" s="420"/>
      <c r="EL12" s="414"/>
      <c r="EM12" s="414"/>
      <c r="EN12" s="414"/>
      <c r="EO12" s="414"/>
      <c r="EP12" s="414"/>
      <c r="EQ12" s="414"/>
      <c r="ER12" s="414"/>
      <c r="ES12" s="414"/>
      <c r="ET12" s="414"/>
      <c r="EU12" s="414"/>
      <c r="EV12" s="414"/>
      <c r="EW12" s="414"/>
      <c r="EX12" s="414"/>
      <c r="EY12" s="418"/>
      <c r="EZ12" s="419"/>
      <c r="FA12" s="413"/>
      <c r="FB12" s="414"/>
      <c r="FC12" s="414"/>
      <c r="FD12" s="414"/>
      <c r="FE12" s="414"/>
      <c r="FF12" s="414"/>
      <c r="FG12" s="414"/>
      <c r="FH12" s="414"/>
      <c r="FI12" s="414"/>
      <c r="FJ12" s="414"/>
      <c r="FK12" s="414"/>
      <c r="FL12" s="414"/>
      <c r="FM12" s="414"/>
      <c r="FN12" s="414"/>
      <c r="FO12" s="418"/>
      <c r="FP12" s="420"/>
      <c r="FQ12" s="414"/>
      <c r="FR12" s="414"/>
      <c r="FS12" s="414"/>
      <c r="FT12" s="414"/>
      <c r="FU12" s="414"/>
      <c r="FV12" s="414"/>
      <c r="FW12" s="414"/>
      <c r="FX12" s="414"/>
      <c r="FY12" s="414"/>
      <c r="FZ12" s="414"/>
      <c r="GA12" s="414"/>
      <c r="GB12" s="414"/>
      <c r="GC12" s="414"/>
      <c r="GD12" s="419"/>
      <c r="GE12" s="413"/>
      <c r="GF12" s="414"/>
      <c r="GG12" s="414"/>
      <c r="GH12" s="414"/>
      <c r="GI12" s="414"/>
      <c r="GJ12" s="414"/>
      <c r="GK12" s="414"/>
      <c r="GL12" s="414"/>
      <c r="GM12" s="414"/>
      <c r="GN12" s="414"/>
      <c r="GO12" s="414"/>
      <c r="GP12" s="414"/>
      <c r="GQ12" s="414"/>
      <c r="GR12" s="414"/>
      <c r="GS12" s="418"/>
      <c r="GT12" s="420"/>
      <c r="GU12" s="414"/>
      <c r="GV12" s="414"/>
      <c r="GW12" s="414"/>
      <c r="GX12" s="414"/>
      <c r="GY12" s="414"/>
      <c r="GZ12" s="414"/>
      <c r="HA12" s="414"/>
      <c r="HB12" s="414"/>
      <c r="HC12" s="414"/>
      <c r="HD12" s="414"/>
      <c r="HE12" s="414"/>
      <c r="HF12" s="414"/>
      <c r="HG12" s="414"/>
      <c r="HH12" s="418"/>
      <c r="HI12" s="419"/>
      <c r="HJ12" s="413"/>
      <c r="HK12" s="414"/>
      <c r="HL12" s="414"/>
      <c r="HM12" s="414"/>
      <c r="HN12" s="414"/>
      <c r="HO12" s="414"/>
      <c r="HP12" s="414"/>
      <c r="HQ12" s="414"/>
      <c r="HR12" s="414"/>
      <c r="HS12" s="414"/>
      <c r="HT12" s="414"/>
      <c r="HU12" s="414"/>
      <c r="HV12" s="414"/>
      <c r="HW12" s="414"/>
      <c r="HX12" s="418"/>
      <c r="HY12" s="420"/>
      <c r="HZ12" s="414"/>
      <c r="IA12" s="414"/>
      <c r="IB12" s="414"/>
      <c r="IC12" s="414"/>
      <c r="ID12" s="414"/>
      <c r="IE12" s="414"/>
      <c r="IF12" s="414"/>
      <c r="IG12" s="414"/>
      <c r="IH12" s="414"/>
      <c r="II12" s="414"/>
      <c r="IJ12" s="414"/>
      <c r="IK12" s="414"/>
      <c r="IL12" s="418"/>
      <c r="IM12" s="419"/>
    </row>
    <row r="13" spans="1:253" ht="14.25">
      <c r="A13" s="1569"/>
      <c r="B13" s="1570"/>
      <c r="C13" s="1571"/>
      <c r="D13" s="421"/>
      <c r="E13" s="422"/>
      <c r="F13" s="422"/>
      <c r="G13" s="422"/>
      <c r="H13" s="422"/>
      <c r="I13" s="422"/>
      <c r="J13" s="422"/>
      <c r="K13" s="422"/>
      <c r="L13" s="422"/>
      <c r="M13" s="422"/>
      <c r="N13" s="422"/>
      <c r="O13" s="422"/>
      <c r="P13" s="422"/>
      <c r="Q13" s="422"/>
      <c r="R13" s="423"/>
      <c r="S13" s="421"/>
      <c r="T13" s="422"/>
      <c r="U13" s="422"/>
      <c r="V13" s="422"/>
      <c r="W13" s="422"/>
      <c r="X13" s="422"/>
      <c r="Y13" s="422"/>
      <c r="Z13" s="422"/>
      <c r="AA13" s="422"/>
      <c r="AB13" s="422"/>
      <c r="AC13" s="422"/>
      <c r="AD13" s="422"/>
      <c r="AE13" s="422"/>
      <c r="AF13" s="423"/>
      <c r="AG13" s="424"/>
      <c r="AH13" s="425"/>
      <c r="AI13" s="422"/>
      <c r="AJ13" s="422"/>
      <c r="AK13" s="422"/>
      <c r="AL13" s="422"/>
      <c r="AM13" s="422"/>
      <c r="AN13" s="422"/>
      <c r="AO13" s="422"/>
      <c r="AP13" s="422"/>
      <c r="AQ13" s="422"/>
      <c r="AR13" s="422"/>
      <c r="AS13" s="422"/>
      <c r="AT13" s="422"/>
      <c r="AU13" s="422"/>
      <c r="AV13" s="423"/>
      <c r="AW13" s="421"/>
      <c r="AX13" s="422"/>
      <c r="AY13" s="422"/>
      <c r="AZ13" s="422"/>
      <c r="BA13" s="422"/>
      <c r="BB13" s="422"/>
      <c r="BC13" s="422"/>
      <c r="BD13" s="422"/>
      <c r="BE13" s="422"/>
      <c r="BF13" s="422"/>
      <c r="BG13" s="422"/>
      <c r="BH13" s="422"/>
      <c r="BI13" s="422"/>
      <c r="BJ13" s="422"/>
      <c r="BK13" s="422"/>
      <c r="BL13" s="424"/>
      <c r="BM13" s="425"/>
      <c r="BN13" s="422"/>
      <c r="BO13" s="422"/>
      <c r="BP13" s="422"/>
      <c r="BQ13" s="422"/>
      <c r="BR13" s="422"/>
      <c r="BS13" s="422"/>
      <c r="BT13" s="422"/>
      <c r="BU13" s="422"/>
      <c r="BV13" s="422"/>
      <c r="BW13" s="422"/>
      <c r="BX13" s="422"/>
      <c r="BY13" s="422"/>
      <c r="BZ13" s="422"/>
      <c r="CA13" s="423"/>
      <c r="CB13" s="421"/>
      <c r="CC13" s="422"/>
      <c r="CD13" s="422"/>
      <c r="CE13" s="422"/>
      <c r="CF13" s="422"/>
      <c r="CG13" s="422"/>
      <c r="CH13" s="422"/>
      <c r="CI13" s="422"/>
      <c r="CJ13" s="422"/>
      <c r="CK13" s="422"/>
      <c r="CL13" s="422"/>
      <c r="CM13" s="422"/>
      <c r="CN13" s="422"/>
      <c r="CO13" s="422"/>
      <c r="CP13" s="423"/>
      <c r="CQ13" s="421"/>
      <c r="CR13" s="425"/>
      <c r="CS13" s="422"/>
      <c r="CT13" s="422"/>
      <c r="CU13" s="422"/>
      <c r="CV13" s="422"/>
      <c r="CW13" s="422"/>
      <c r="CX13" s="422"/>
      <c r="CY13" s="422"/>
      <c r="CZ13" s="423"/>
      <c r="DA13" s="421"/>
      <c r="DB13" s="422"/>
      <c r="DC13" s="422"/>
      <c r="DD13" s="422"/>
      <c r="DE13" s="422"/>
      <c r="DF13" s="423"/>
      <c r="DG13" s="421"/>
      <c r="DH13" s="422"/>
      <c r="DI13" s="422"/>
      <c r="DJ13" s="424"/>
      <c r="DK13" s="425"/>
      <c r="DL13" s="422"/>
      <c r="DM13" s="422"/>
      <c r="DN13" s="422"/>
      <c r="DO13" s="422"/>
      <c r="DP13" s="422"/>
      <c r="DQ13" s="422"/>
      <c r="DR13" s="422"/>
      <c r="DS13" s="424"/>
      <c r="DT13" s="421"/>
      <c r="DU13" s="424"/>
      <c r="DV13" s="425"/>
      <c r="DW13" s="422"/>
      <c r="DX13" s="422"/>
      <c r="DY13" s="422"/>
      <c r="DZ13" s="422"/>
      <c r="EA13" s="422"/>
      <c r="EB13" s="422"/>
      <c r="EC13" s="422"/>
      <c r="ED13" s="422"/>
      <c r="EE13" s="422"/>
      <c r="EF13" s="422"/>
      <c r="EG13" s="422"/>
      <c r="EH13" s="422"/>
      <c r="EI13" s="422"/>
      <c r="EJ13" s="423"/>
      <c r="EK13" s="421"/>
      <c r="EL13" s="422"/>
      <c r="EM13" s="422"/>
      <c r="EN13" s="422"/>
      <c r="EO13" s="422"/>
      <c r="EP13" s="422"/>
      <c r="EQ13" s="422"/>
      <c r="ER13" s="422"/>
      <c r="ES13" s="422"/>
      <c r="ET13" s="422"/>
      <c r="EU13" s="422"/>
      <c r="EV13" s="422"/>
      <c r="EW13" s="422"/>
      <c r="EX13" s="422"/>
      <c r="EY13" s="423"/>
      <c r="EZ13" s="424"/>
      <c r="FA13" s="425"/>
      <c r="FB13" s="422"/>
      <c r="FC13" s="422"/>
      <c r="FD13" s="422"/>
      <c r="FE13" s="422"/>
      <c r="FF13" s="422"/>
      <c r="FG13" s="422"/>
      <c r="FH13" s="422"/>
      <c r="FI13" s="422"/>
      <c r="FJ13" s="422"/>
      <c r="FK13" s="422"/>
      <c r="FL13" s="422"/>
      <c r="FM13" s="422"/>
      <c r="FN13" s="422"/>
      <c r="FO13" s="423"/>
      <c r="FP13" s="421"/>
      <c r="FQ13" s="422"/>
      <c r="FR13" s="422"/>
      <c r="FS13" s="422"/>
      <c r="FT13" s="422"/>
      <c r="FU13" s="422"/>
      <c r="FV13" s="422"/>
      <c r="FW13" s="422"/>
      <c r="FX13" s="422"/>
      <c r="FY13" s="422"/>
      <c r="FZ13" s="422"/>
      <c r="GA13" s="422"/>
      <c r="GB13" s="422"/>
      <c r="GC13" s="422"/>
      <c r="GD13" s="424"/>
      <c r="GE13" s="425"/>
      <c r="GF13" s="422"/>
      <c r="GG13" s="422"/>
      <c r="GH13" s="422"/>
      <c r="GI13" s="422"/>
      <c r="GJ13" s="422"/>
      <c r="GK13" s="422"/>
      <c r="GL13" s="422"/>
      <c r="GM13" s="422"/>
      <c r="GN13" s="422"/>
      <c r="GO13" s="422"/>
      <c r="GP13" s="422"/>
      <c r="GQ13" s="422"/>
      <c r="GR13" s="422"/>
      <c r="GS13" s="423"/>
      <c r="GT13" s="421"/>
      <c r="GU13" s="422"/>
      <c r="GV13" s="422"/>
      <c r="GW13" s="422"/>
      <c r="GX13" s="422"/>
      <c r="GY13" s="422"/>
      <c r="GZ13" s="422"/>
      <c r="HA13" s="422"/>
      <c r="HB13" s="422"/>
      <c r="HC13" s="422"/>
      <c r="HD13" s="422"/>
      <c r="HE13" s="422"/>
      <c r="HF13" s="422"/>
      <c r="HG13" s="422"/>
      <c r="HH13" s="423"/>
      <c r="HI13" s="424"/>
      <c r="HJ13" s="425"/>
      <c r="HK13" s="422"/>
      <c r="HL13" s="422"/>
      <c r="HM13" s="422"/>
      <c r="HN13" s="422"/>
      <c r="HO13" s="422"/>
      <c r="HP13" s="422"/>
      <c r="HQ13" s="422"/>
      <c r="HR13" s="422"/>
      <c r="HS13" s="422"/>
      <c r="HT13" s="422"/>
      <c r="HU13" s="422"/>
      <c r="HV13" s="422"/>
      <c r="HW13" s="422"/>
      <c r="HX13" s="423"/>
      <c r="HY13" s="421"/>
      <c r="HZ13" s="422"/>
      <c r="IA13" s="422"/>
      <c r="IB13" s="422"/>
      <c r="IC13" s="422"/>
      <c r="ID13" s="422"/>
      <c r="IE13" s="422"/>
      <c r="IF13" s="422"/>
      <c r="IG13" s="422"/>
      <c r="IH13" s="422"/>
      <c r="II13" s="422"/>
      <c r="IJ13" s="422"/>
      <c r="IK13" s="422"/>
      <c r="IL13" s="423"/>
      <c r="IM13" s="424"/>
    </row>
    <row r="14" spans="1:253" ht="13.5" customHeight="1">
      <c r="A14" s="1573"/>
      <c r="B14" s="1570"/>
      <c r="C14" s="1571"/>
      <c r="D14" s="1548">
        <v>10</v>
      </c>
      <c r="E14" s="1545"/>
      <c r="F14" s="1545"/>
      <c r="G14" s="1545"/>
      <c r="H14" s="1545"/>
      <c r="I14" s="1545"/>
      <c r="J14" s="1545"/>
      <c r="K14" s="1545"/>
      <c r="L14" s="1545"/>
      <c r="M14" s="1546"/>
      <c r="N14" s="1544">
        <v>20</v>
      </c>
      <c r="O14" s="1545"/>
      <c r="P14" s="1545"/>
      <c r="Q14" s="1545"/>
      <c r="R14" s="1545"/>
      <c r="S14" s="1545"/>
      <c r="T14" s="1545"/>
      <c r="U14" s="1545"/>
      <c r="V14" s="1545"/>
      <c r="W14" s="1546"/>
      <c r="X14" s="1544">
        <v>30</v>
      </c>
      <c r="Y14" s="1545"/>
      <c r="Z14" s="1545"/>
      <c r="AA14" s="1545"/>
      <c r="AB14" s="1545"/>
      <c r="AC14" s="1545"/>
      <c r="AD14" s="1545"/>
      <c r="AE14" s="1545"/>
      <c r="AF14" s="1545"/>
      <c r="AG14" s="1547"/>
      <c r="AH14" s="1548">
        <v>10</v>
      </c>
      <c r="AI14" s="1545"/>
      <c r="AJ14" s="1545"/>
      <c r="AK14" s="1545"/>
      <c r="AL14" s="1545"/>
      <c r="AM14" s="1545"/>
      <c r="AN14" s="1545"/>
      <c r="AO14" s="1545"/>
      <c r="AP14" s="1545"/>
      <c r="AQ14" s="1546"/>
      <c r="AR14" s="1544">
        <v>20</v>
      </c>
      <c r="AS14" s="1545"/>
      <c r="AT14" s="1545"/>
      <c r="AU14" s="1545"/>
      <c r="AV14" s="1545"/>
      <c r="AW14" s="1545"/>
      <c r="AX14" s="1545"/>
      <c r="AY14" s="1545"/>
      <c r="AZ14" s="1545"/>
      <c r="BA14" s="1546"/>
      <c r="BB14" s="1544">
        <v>31</v>
      </c>
      <c r="BC14" s="1545"/>
      <c r="BD14" s="1545"/>
      <c r="BE14" s="1545"/>
      <c r="BF14" s="1545"/>
      <c r="BG14" s="1545"/>
      <c r="BH14" s="1545"/>
      <c r="BI14" s="1545"/>
      <c r="BJ14" s="1545"/>
      <c r="BK14" s="1545"/>
      <c r="BL14" s="1547"/>
      <c r="BM14" s="1548">
        <v>10</v>
      </c>
      <c r="BN14" s="1545"/>
      <c r="BO14" s="1545"/>
      <c r="BP14" s="1545"/>
      <c r="BQ14" s="1545"/>
      <c r="BR14" s="1545"/>
      <c r="BS14" s="1545"/>
      <c r="BT14" s="1545"/>
      <c r="BU14" s="1545"/>
      <c r="BV14" s="1546"/>
      <c r="BW14" s="1544">
        <v>20</v>
      </c>
      <c r="BX14" s="1545"/>
      <c r="BY14" s="1545"/>
      <c r="BZ14" s="1545"/>
      <c r="CA14" s="1545"/>
      <c r="CB14" s="1545"/>
      <c r="CC14" s="1545"/>
      <c r="CD14" s="1545"/>
      <c r="CE14" s="1545"/>
      <c r="CF14" s="1546"/>
      <c r="CG14" s="1549">
        <v>31</v>
      </c>
      <c r="CH14" s="1518"/>
      <c r="CI14" s="1518"/>
      <c r="CJ14" s="1518"/>
      <c r="CK14" s="1518"/>
      <c r="CL14" s="1518"/>
      <c r="CM14" s="1518"/>
      <c r="CN14" s="1518"/>
      <c r="CO14" s="1518"/>
      <c r="CP14" s="1518"/>
      <c r="CQ14" s="1563">
        <v>10</v>
      </c>
      <c r="CR14" s="1564"/>
      <c r="CS14" s="1564"/>
      <c r="CT14" s="1564"/>
      <c r="CU14" s="1564"/>
      <c r="CV14" s="1564"/>
      <c r="CW14" s="1564"/>
      <c r="CX14" s="1564"/>
      <c r="CY14" s="1564"/>
      <c r="CZ14" s="1564"/>
      <c r="DA14" s="1563">
        <v>20</v>
      </c>
      <c r="DB14" s="1564"/>
      <c r="DC14" s="1564"/>
      <c r="DD14" s="1564"/>
      <c r="DE14" s="1564"/>
      <c r="DF14" s="1564"/>
      <c r="DG14" s="1564"/>
      <c r="DH14" s="1564"/>
      <c r="DI14" s="1564"/>
      <c r="DJ14" s="1574"/>
      <c r="DK14" s="1564">
        <v>31</v>
      </c>
      <c r="DL14" s="1564"/>
      <c r="DM14" s="1564"/>
      <c r="DN14" s="1564"/>
      <c r="DO14" s="1564"/>
      <c r="DP14" s="1564"/>
      <c r="DQ14" s="1564"/>
      <c r="DR14" s="1564"/>
      <c r="DS14" s="1564"/>
      <c r="DT14" s="1564"/>
      <c r="DU14" s="1574"/>
      <c r="DV14" s="1518">
        <v>10</v>
      </c>
      <c r="DW14" s="1518"/>
      <c r="DX14" s="1518"/>
      <c r="DY14" s="1518"/>
      <c r="DZ14" s="1518"/>
      <c r="EA14" s="1518"/>
      <c r="EB14" s="1518"/>
      <c r="EC14" s="1518"/>
      <c r="ED14" s="1518"/>
      <c r="EE14" s="1518"/>
      <c r="EF14" s="1544">
        <v>20</v>
      </c>
      <c r="EG14" s="1545"/>
      <c r="EH14" s="1545"/>
      <c r="EI14" s="1545"/>
      <c r="EJ14" s="1545"/>
      <c r="EK14" s="1545"/>
      <c r="EL14" s="1545"/>
      <c r="EM14" s="1545"/>
      <c r="EN14" s="1545"/>
      <c r="EO14" s="1546"/>
      <c r="EP14" s="1544">
        <v>31</v>
      </c>
      <c r="EQ14" s="1545"/>
      <c r="ER14" s="1545"/>
      <c r="ES14" s="1545"/>
      <c r="ET14" s="1545"/>
      <c r="EU14" s="1545"/>
      <c r="EV14" s="1545"/>
      <c r="EW14" s="1545"/>
      <c r="EX14" s="1545"/>
      <c r="EY14" s="1545"/>
      <c r="EZ14" s="1547"/>
      <c r="FA14" s="1548">
        <v>10</v>
      </c>
      <c r="FB14" s="1545"/>
      <c r="FC14" s="1545"/>
      <c r="FD14" s="1545"/>
      <c r="FE14" s="1545"/>
      <c r="FF14" s="1545"/>
      <c r="FG14" s="1545"/>
      <c r="FH14" s="1545"/>
      <c r="FI14" s="1545"/>
      <c r="FJ14" s="1546"/>
      <c r="FK14" s="1544">
        <v>20</v>
      </c>
      <c r="FL14" s="1545"/>
      <c r="FM14" s="1545"/>
      <c r="FN14" s="1545"/>
      <c r="FO14" s="1545"/>
      <c r="FP14" s="1545"/>
      <c r="FQ14" s="1545"/>
      <c r="FR14" s="1545"/>
      <c r="FS14" s="1545"/>
      <c r="FT14" s="1546"/>
      <c r="FU14" s="1544">
        <v>30</v>
      </c>
      <c r="FV14" s="1545"/>
      <c r="FW14" s="1545"/>
      <c r="FX14" s="1545"/>
      <c r="FY14" s="1545"/>
      <c r="FZ14" s="1545"/>
      <c r="GA14" s="1545"/>
      <c r="GB14" s="1545"/>
      <c r="GC14" s="1545"/>
      <c r="GD14" s="1547"/>
      <c r="GE14" s="1548">
        <v>10</v>
      </c>
      <c r="GF14" s="1545"/>
      <c r="GG14" s="1545"/>
      <c r="GH14" s="1545"/>
      <c r="GI14" s="1545"/>
      <c r="GJ14" s="1545"/>
      <c r="GK14" s="1545"/>
      <c r="GL14" s="1545"/>
      <c r="GM14" s="1545"/>
      <c r="GN14" s="1546"/>
      <c r="GO14" s="1544">
        <v>20</v>
      </c>
      <c r="GP14" s="1545"/>
      <c r="GQ14" s="1545"/>
      <c r="GR14" s="1545"/>
      <c r="GS14" s="1545"/>
      <c r="GT14" s="1545"/>
      <c r="GU14" s="1545"/>
      <c r="GV14" s="1545"/>
      <c r="GW14" s="1545"/>
      <c r="GX14" s="1546"/>
      <c r="GY14" s="1544">
        <v>31</v>
      </c>
      <c r="GZ14" s="1545"/>
      <c r="HA14" s="1545"/>
      <c r="HB14" s="1545"/>
      <c r="HC14" s="1545"/>
      <c r="HD14" s="1545"/>
      <c r="HE14" s="1545"/>
      <c r="HF14" s="1545"/>
      <c r="HG14" s="1545"/>
      <c r="HH14" s="1545"/>
      <c r="HI14" s="1547"/>
      <c r="HJ14" s="1548">
        <v>10</v>
      </c>
      <c r="HK14" s="1545"/>
      <c r="HL14" s="1545"/>
      <c r="HM14" s="1545"/>
      <c r="HN14" s="1545"/>
      <c r="HO14" s="1545"/>
      <c r="HP14" s="1545"/>
      <c r="HQ14" s="1545"/>
      <c r="HR14" s="1545"/>
      <c r="HS14" s="1546"/>
      <c r="HT14" s="1544">
        <v>20</v>
      </c>
      <c r="HU14" s="1545"/>
      <c r="HV14" s="1545"/>
      <c r="HW14" s="1545"/>
      <c r="HX14" s="1545"/>
      <c r="HY14" s="1545"/>
      <c r="HZ14" s="1545"/>
      <c r="IA14" s="1545"/>
      <c r="IB14" s="1545"/>
      <c r="IC14" s="1546"/>
      <c r="ID14" s="1544">
        <v>30</v>
      </c>
      <c r="IE14" s="1545"/>
      <c r="IF14" s="1545"/>
      <c r="IG14" s="1545"/>
      <c r="IH14" s="1545"/>
      <c r="II14" s="1545"/>
      <c r="IJ14" s="1545"/>
      <c r="IK14" s="1545"/>
      <c r="IL14" s="1545"/>
      <c r="IM14" s="1547"/>
    </row>
    <row r="15" spans="1:253" ht="14.25">
      <c r="A15" s="1569"/>
      <c r="B15" s="1570"/>
      <c r="C15" s="1571"/>
      <c r="D15" s="413"/>
      <c r="E15" s="414"/>
      <c r="F15" s="414"/>
      <c r="G15" s="414"/>
      <c r="H15" s="414"/>
      <c r="I15" s="414"/>
      <c r="J15" s="414"/>
      <c r="K15" s="414"/>
      <c r="L15" s="414"/>
      <c r="M15" s="414"/>
      <c r="N15" s="414"/>
      <c r="O15" s="414"/>
      <c r="P15" s="414"/>
      <c r="Q15" s="414"/>
      <c r="R15" s="418"/>
      <c r="S15" s="420"/>
      <c r="T15" s="414"/>
      <c r="U15" s="414"/>
      <c r="V15" s="414"/>
      <c r="W15" s="414"/>
      <c r="X15" s="414"/>
      <c r="Y15" s="414"/>
      <c r="Z15" s="414"/>
      <c r="AA15" s="414"/>
      <c r="AB15" s="414"/>
      <c r="AC15" s="414"/>
      <c r="AD15" s="414"/>
      <c r="AE15" s="414"/>
      <c r="AF15" s="418"/>
      <c r="AG15" s="419"/>
      <c r="AH15" s="413"/>
      <c r="AI15" s="414"/>
      <c r="AJ15" s="414"/>
      <c r="AK15" s="414"/>
      <c r="AL15" s="414"/>
      <c r="AM15" s="414"/>
      <c r="AN15" s="414"/>
      <c r="AO15" s="414"/>
      <c r="AP15" s="414"/>
      <c r="AQ15" s="414"/>
      <c r="AR15" s="414"/>
      <c r="AS15" s="414"/>
      <c r="AT15" s="414"/>
      <c r="AU15" s="414"/>
      <c r="AV15" s="418"/>
      <c r="AW15" s="420"/>
      <c r="AX15" s="414"/>
      <c r="AY15" s="414"/>
      <c r="AZ15" s="414"/>
      <c r="BA15" s="414"/>
      <c r="BB15" s="414"/>
      <c r="BC15" s="414"/>
      <c r="BD15" s="414"/>
      <c r="BE15" s="414"/>
      <c r="BF15" s="414"/>
      <c r="BG15" s="414"/>
      <c r="BH15" s="414"/>
      <c r="BI15" s="414"/>
      <c r="BJ15" s="414"/>
      <c r="BK15" s="414"/>
      <c r="BL15" s="419"/>
      <c r="BM15" s="413"/>
      <c r="BN15" s="414"/>
      <c r="BO15" s="414"/>
      <c r="BP15" s="414"/>
      <c r="BQ15" s="414"/>
      <c r="BR15" s="414"/>
      <c r="BS15" s="414"/>
      <c r="BT15" s="414"/>
      <c r="BU15" s="414"/>
      <c r="BV15" s="414"/>
      <c r="BW15" s="414"/>
      <c r="BX15" s="414"/>
      <c r="BY15" s="414"/>
      <c r="BZ15" s="414"/>
      <c r="CA15" s="418"/>
      <c r="CB15" s="420"/>
      <c r="CC15" s="414"/>
      <c r="CD15" s="414"/>
      <c r="CE15" s="414"/>
      <c r="CF15" s="414"/>
      <c r="CG15" s="414"/>
      <c r="CH15" s="414"/>
      <c r="CI15" s="414"/>
      <c r="CJ15" s="414"/>
      <c r="CK15" s="414"/>
      <c r="CL15" s="414"/>
      <c r="CM15" s="414"/>
      <c r="CN15" s="414"/>
      <c r="CO15" s="414"/>
      <c r="CP15" s="418"/>
      <c r="CQ15" s="96"/>
      <c r="CR15" s="94"/>
      <c r="CS15" s="93"/>
      <c r="CT15" s="93"/>
      <c r="CU15" s="93"/>
      <c r="CV15" s="93"/>
      <c r="CW15" s="93"/>
      <c r="CX15" s="93"/>
      <c r="CY15" s="93"/>
      <c r="CZ15" s="95"/>
      <c r="DA15" s="96"/>
      <c r="DB15" s="93"/>
      <c r="DC15" s="93"/>
      <c r="DD15" s="93"/>
      <c r="DE15" s="93"/>
      <c r="DF15" s="95"/>
      <c r="DG15" s="96"/>
      <c r="DH15" s="93"/>
      <c r="DI15" s="93"/>
      <c r="DJ15" s="97"/>
      <c r="DK15" s="94"/>
      <c r="DL15" s="93"/>
      <c r="DM15" s="93"/>
      <c r="DN15" s="93"/>
      <c r="DO15" s="93"/>
      <c r="DP15" s="93"/>
      <c r="DQ15" s="93"/>
      <c r="DR15" s="93"/>
      <c r="DS15" s="97"/>
      <c r="DT15" s="94"/>
      <c r="DU15" s="97"/>
      <c r="DV15" s="413"/>
      <c r="DW15" s="414"/>
      <c r="DX15" s="414"/>
      <c r="DY15" s="414"/>
      <c r="DZ15" s="414"/>
      <c r="EA15" s="414"/>
      <c r="EB15" s="414"/>
      <c r="EC15" s="414"/>
      <c r="ED15" s="414"/>
      <c r="EE15" s="414"/>
      <c r="EF15" s="414"/>
      <c r="EG15" s="414"/>
      <c r="EH15" s="414"/>
      <c r="EI15" s="414"/>
      <c r="EJ15" s="418"/>
      <c r="EK15" s="420"/>
      <c r="EL15" s="414"/>
      <c r="EM15" s="414"/>
      <c r="EN15" s="414"/>
      <c r="EO15" s="414"/>
      <c r="EP15" s="414"/>
      <c r="EQ15" s="414"/>
      <c r="ER15" s="414"/>
      <c r="ES15" s="414"/>
      <c r="ET15" s="414"/>
      <c r="EU15" s="414"/>
      <c r="EV15" s="414"/>
      <c r="EW15" s="414"/>
      <c r="EX15" s="414"/>
      <c r="EY15" s="418"/>
      <c r="EZ15" s="419"/>
      <c r="FA15" s="413"/>
      <c r="FB15" s="414"/>
      <c r="FC15" s="414"/>
      <c r="FD15" s="414"/>
      <c r="FE15" s="414"/>
      <c r="FF15" s="414"/>
      <c r="FG15" s="414"/>
      <c r="FH15" s="414"/>
      <c r="FI15" s="414"/>
      <c r="FJ15" s="414"/>
      <c r="FK15" s="414"/>
      <c r="FL15" s="414"/>
      <c r="FM15" s="414"/>
      <c r="FN15" s="414"/>
      <c r="FO15" s="418"/>
      <c r="FP15" s="420"/>
      <c r="FQ15" s="414"/>
      <c r="FR15" s="414"/>
      <c r="FS15" s="414"/>
      <c r="FT15" s="414"/>
      <c r="FU15" s="414"/>
      <c r="FV15" s="414"/>
      <c r="FW15" s="414"/>
      <c r="FX15" s="414"/>
      <c r="FY15" s="414"/>
      <c r="FZ15" s="414"/>
      <c r="GA15" s="414"/>
      <c r="GB15" s="414"/>
      <c r="GC15" s="414"/>
      <c r="GD15" s="419"/>
      <c r="GE15" s="413"/>
      <c r="GF15" s="414"/>
      <c r="GG15" s="414"/>
      <c r="GH15" s="414"/>
      <c r="GI15" s="414"/>
      <c r="GJ15" s="414"/>
      <c r="GK15" s="414"/>
      <c r="GL15" s="414"/>
      <c r="GM15" s="414"/>
      <c r="GN15" s="414"/>
      <c r="GO15" s="414"/>
      <c r="GP15" s="414"/>
      <c r="GQ15" s="414"/>
      <c r="GR15" s="414"/>
      <c r="GS15" s="418"/>
      <c r="GT15" s="420"/>
      <c r="GU15" s="414"/>
      <c r="GV15" s="414"/>
      <c r="GW15" s="414"/>
      <c r="GX15" s="414"/>
      <c r="GY15" s="414"/>
      <c r="GZ15" s="414"/>
      <c r="HA15" s="414"/>
      <c r="HB15" s="414"/>
      <c r="HC15" s="414"/>
      <c r="HD15" s="414"/>
      <c r="HE15" s="414"/>
      <c r="HF15" s="414"/>
      <c r="HG15" s="414"/>
      <c r="HH15" s="418"/>
      <c r="HI15" s="419"/>
      <c r="HJ15" s="413"/>
      <c r="HK15" s="414"/>
      <c r="HL15" s="414"/>
      <c r="HM15" s="414"/>
      <c r="HN15" s="414"/>
      <c r="HO15" s="414"/>
      <c r="HP15" s="414"/>
      <c r="HQ15" s="414"/>
      <c r="HR15" s="414"/>
      <c r="HS15" s="414"/>
      <c r="HT15" s="414"/>
      <c r="HU15" s="414"/>
      <c r="HV15" s="414"/>
      <c r="HW15" s="414"/>
      <c r="HX15" s="418"/>
      <c r="HY15" s="420"/>
      <c r="HZ15" s="414"/>
      <c r="IA15" s="414"/>
      <c r="IB15" s="414"/>
      <c r="IC15" s="414"/>
      <c r="ID15" s="414"/>
      <c r="IE15" s="414"/>
      <c r="IF15" s="414"/>
      <c r="IG15" s="414"/>
      <c r="IH15" s="414"/>
      <c r="II15" s="414"/>
      <c r="IJ15" s="414"/>
      <c r="IK15" s="414"/>
      <c r="IL15" s="418"/>
      <c r="IM15" s="419"/>
    </row>
    <row r="16" spans="1:253" ht="14.25">
      <c r="A16" s="1569"/>
      <c r="B16" s="1570"/>
      <c r="C16" s="1571"/>
      <c r="D16" s="421"/>
      <c r="E16" s="422"/>
      <c r="F16" s="422"/>
      <c r="G16" s="422"/>
      <c r="H16" s="422"/>
      <c r="I16" s="422"/>
      <c r="J16" s="422"/>
      <c r="K16" s="422"/>
      <c r="L16" s="422"/>
      <c r="M16" s="422"/>
      <c r="N16" s="422"/>
      <c r="O16" s="422"/>
      <c r="P16" s="422"/>
      <c r="Q16" s="422"/>
      <c r="R16" s="423"/>
      <c r="S16" s="421"/>
      <c r="T16" s="422"/>
      <c r="U16" s="422"/>
      <c r="V16" s="422"/>
      <c r="W16" s="422"/>
      <c r="X16" s="422"/>
      <c r="Y16" s="422"/>
      <c r="Z16" s="422"/>
      <c r="AA16" s="422"/>
      <c r="AB16" s="422"/>
      <c r="AC16" s="422"/>
      <c r="AD16" s="422"/>
      <c r="AE16" s="422"/>
      <c r="AF16" s="423"/>
      <c r="AG16" s="424"/>
      <c r="AH16" s="425"/>
      <c r="AI16" s="422"/>
      <c r="AJ16" s="422"/>
      <c r="AK16" s="422"/>
      <c r="AL16" s="422"/>
      <c r="AM16" s="422"/>
      <c r="AN16" s="422"/>
      <c r="AO16" s="422"/>
      <c r="AP16" s="422"/>
      <c r="AQ16" s="422"/>
      <c r="AR16" s="422"/>
      <c r="AS16" s="422"/>
      <c r="AT16" s="422"/>
      <c r="AU16" s="422"/>
      <c r="AV16" s="423"/>
      <c r="AW16" s="421"/>
      <c r="AX16" s="422"/>
      <c r="AY16" s="422"/>
      <c r="AZ16" s="422"/>
      <c r="BA16" s="422"/>
      <c r="BB16" s="422"/>
      <c r="BC16" s="422"/>
      <c r="BD16" s="422"/>
      <c r="BE16" s="422"/>
      <c r="BF16" s="422"/>
      <c r="BG16" s="422"/>
      <c r="BH16" s="422"/>
      <c r="BI16" s="422"/>
      <c r="BJ16" s="422"/>
      <c r="BK16" s="422"/>
      <c r="BL16" s="424"/>
      <c r="BM16" s="425"/>
      <c r="BN16" s="422"/>
      <c r="BO16" s="422"/>
      <c r="BP16" s="422"/>
      <c r="BQ16" s="422"/>
      <c r="BR16" s="422"/>
      <c r="BS16" s="422"/>
      <c r="BT16" s="422"/>
      <c r="BU16" s="422"/>
      <c r="BV16" s="422"/>
      <c r="BW16" s="422"/>
      <c r="BX16" s="422"/>
      <c r="BY16" s="422"/>
      <c r="BZ16" s="422"/>
      <c r="CA16" s="423"/>
      <c r="CB16" s="421"/>
      <c r="CC16" s="422"/>
      <c r="CD16" s="422"/>
      <c r="CE16" s="422"/>
      <c r="CF16" s="422"/>
      <c r="CG16" s="422"/>
      <c r="CH16" s="422"/>
      <c r="CI16" s="422"/>
      <c r="CJ16" s="422"/>
      <c r="CK16" s="422"/>
      <c r="CL16" s="422"/>
      <c r="CM16" s="422"/>
      <c r="CN16" s="422"/>
      <c r="CO16" s="422"/>
      <c r="CP16" s="423"/>
      <c r="CQ16" s="421"/>
      <c r="CR16" s="425"/>
      <c r="CS16" s="422"/>
      <c r="CT16" s="422"/>
      <c r="CU16" s="422"/>
      <c r="CV16" s="422"/>
      <c r="CW16" s="422"/>
      <c r="CX16" s="422"/>
      <c r="CY16" s="422"/>
      <c r="CZ16" s="423"/>
      <c r="DA16" s="421"/>
      <c r="DB16" s="422"/>
      <c r="DC16" s="422"/>
      <c r="DD16" s="422"/>
      <c r="DE16" s="422"/>
      <c r="DF16" s="423"/>
      <c r="DG16" s="421"/>
      <c r="DH16" s="422"/>
      <c r="DI16" s="422"/>
      <c r="DJ16" s="424"/>
      <c r="DK16" s="425"/>
      <c r="DL16" s="422"/>
      <c r="DM16" s="422"/>
      <c r="DN16" s="422"/>
      <c r="DO16" s="422"/>
      <c r="DP16" s="422"/>
      <c r="DQ16" s="422"/>
      <c r="DR16" s="422"/>
      <c r="DS16" s="424"/>
      <c r="DT16" s="421"/>
      <c r="DU16" s="424"/>
      <c r="DV16" s="425"/>
      <c r="DW16" s="422"/>
      <c r="DX16" s="422"/>
      <c r="DY16" s="422"/>
      <c r="DZ16" s="422"/>
      <c r="EA16" s="422"/>
      <c r="EB16" s="422"/>
      <c r="EC16" s="422"/>
      <c r="ED16" s="422"/>
      <c r="EE16" s="422"/>
      <c r="EF16" s="422"/>
      <c r="EG16" s="422"/>
      <c r="EH16" s="422"/>
      <c r="EI16" s="422"/>
      <c r="EJ16" s="423"/>
      <c r="EK16" s="421"/>
      <c r="EL16" s="422"/>
      <c r="EM16" s="422"/>
      <c r="EN16" s="422"/>
      <c r="EO16" s="422"/>
      <c r="EP16" s="422"/>
      <c r="EQ16" s="422"/>
      <c r="ER16" s="422"/>
      <c r="ES16" s="422"/>
      <c r="ET16" s="422"/>
      <c r="EU16" s="422"/>
      <c r="EV16" s="422"/>
      <c r="EW16" s="422"/>
      <c r="EX16" s="422"/>
      <c r="EY16" s="423"/>
      <c r="EZ16" s="424"/>
      <c r="FA16" s="425"/>
      <c r="FB16" s="422"/>
      <c r="FC16" s="422"/>
      <c r="FD16" s="422"/>
      <c r="FE16" s="422"/>
      <c r="FF16" s="422"/>
      <c r="FG16" s="422"/>
      <c r="FH16" s="422"/>
      <c r="FI16" s="422"/>
      <c r="FJ16" s="422"/>
      <c r="FK16" s="422"/>
      <c r="FL16" s="422"/>
      <c r="FM16" s="422"/>
      <c r="FN16" s="422"/>
      <c r="FO16" s="423"/>
      <c r="FP16" s="421"/>
      <c r="FQ16" s="422"/>
      <c r="FR16" s="422"/>
      <c r="FS16" s="422"/>
      <c r="FT16" s="422"/>
      <c r="FU16" s="422"/>
      <c r="FV16" s="422"/>
      <c r="FW16" s="422"/>
      <c r="FX16" s="422"/>
      <c r="FY16" s="422"/>
      <c r="FZ16" s="422"/>
      <c r="GA16" s="422"/>
      <c r="GB16" s="422"/>
      <c r="GC16" s="422"/>
      <c r="GD16" s="424"/>
      <c r="GE16" s="425"/>
      <c r="GF16" s="422"/>
      <c r="GG16" s="422"/>
      <c r="GH16" s="422"/>
      <c r="GI16" s="422"/>
      <c r="GJ16" s="422"/>
      <c r="GK16" s="422"/>
      <c r="GL16" s="422"/>
      <c r="GM16" s="422"/>
      <c r="GN16" s="422"/>
      <c r="GO16" s="422"/>
      <c r="GP16" s="422"/>
      <c r="GQ16" s="422"/>
      <c r="GR16" s="422"/>
      <c r="GS16" s="423"/>
      <c r="GT16" s="421"/>
      <c r="GU16" s="422"/>
      <c r="GV16" s="422"/>
      <c r="GW16" s="422"/>
      <c r="GX16" s="422"/>
      <c r="GY16" s="422"/>
      <c r="GZ16" s="422"/>
      <c r="HA16" s="422"/>
      <c r="HB16" s="422"/>
      <c r="HC16" s="422"/>
      <c r="HD16" s="422"/>
      <c r="HE16" s="422"/>
      <c r="HF16" s="422"/>
      <c r="HG16" s="422"/>
      <c r="HH16" s="423"/>
      <c r="HI16" s="424"/>
      <c r="HJ16" s="425"/>
      <c r="HK16" s="422"/>
      <c r="HL16" s="422"/>
      <c r="HM16" s="422"/>
      <c r="HN16" s="422"/>
      <c r="HO16" s="422"/>
      <c r="HP16" s="422"/>
      <c r="HQ16" s="422"/>
      <c r="HR16" s="422"/>
      <c r="HS16" s="422"/>
      <c r="HT16" s="422"/>
      <c r="HU16" s="422"/>
      <c r="HV16" s="422"/>
      <c r="HW16" s="422"/>
      <c r="HX16" s="423"/>
      <c r="HY16" s="421"/>
      <c r="HZ16" s="422"/>
      <c r="IA16" s="422"/>
      <c r="IB16" s="422"/>
      <c r="IC16" s="422"/>
      <c r="ID16" s="422"/>
      <c r="IE16" s="422"/>
      <c r="IF16" s="422"/>
      <c r="IG16" s="422"/>
      <c r="IH16" s="422"/>
      <c r="II16" s="422"/>
      <c r="IJ16" s="422"/>
      <c r="IK16" s="422"/>
      <c r="IL16" s="423"/>
      <c r="IM16" s="424"/>
    </row>
    <row r="17" spans="1:247" ht="13.5" customHeight="1">
      <c r="A17" s="1573"/>
      <c r="B17" s="1570"/>
      <c r="C17" s="1571"/>
      <c r="D17" s="1548">
        <v>10</v>
      </c>
      <c r="E17" s="1545"/>
      <c r="F17" s="1545"/>
      <c r="G17" s="1545"/>
      <c r="H17" s="1545"/>
      <c r="I17" s="1545"/>
      <c r="J17" s="1545"/>
      <c r="K17" s="1545"/>
      <c r="L17" s="1545"/>
      <c r="M17" s="1546"/>
      <c r="N17" s="1544">
        <v>20</v>
      </c>
      <c r="O17" s="1545"/>
      <c r="P17" s="1545"/>
      <c r="Q17" s="1545"/>
      <c r="R17" s="1545"/>
      <c r="S17" s="1545"/>
      <c r="T17" s="1545"/>
      <c r="U17" s="1545"/>
      <c r="V17" s="1545"/>
      <c r="W17" s="1546"/>
      <c r="X17" s="1544">
        <v>30</v>
      </c>
      <c r="Y17" s="1545"/>
      <c r="Z17" s="1545"/>
      <c r="AA17" s="1545"/>
      <c r="AB17" s="1545"/>
      <c r="AC17" s="1545"/>
      <c r="AD17" s="1545"/>
      <c r="AE17" s="1545"/>
      <c r="AF17" s="1545"/>
      <c r="AG17" s="1547"/>
      <c r="AH17" s="1548">
        <v>10</v>
      </c>
      <c r="AI17" s="1545"/>
      <c r="AJ17" s="1545"/>
      <c r="AK17" s="1545"/>
      <c r="AL17" s="1545"/>
      <c r="AM17" s="1545"/>
      <c r="AN17" s="1545"/>
      <c r="AO17" s="1545"/>
      <c r="AP17" s="1545"/>
      <c r="AQ17" s="1546"/>
      <c r="AR17" s="1544">
        <v>20</v>
      </c>
      <c r="AS17" s="1545"/>
      <c r="AT17" s="1545"/>
      <c r="AU17" s="1545"/>
      <c r="AV17" s="1545"/>
      <c r="AW17" s="1545"/>
      <c r="AX17" s="1545"/>
      <c r="AY17" s="1545"/>
      <c r="AZ17" s="1545"/>
      <c r="BA17" s="1546"/>
      <c r="BB17" s="1544">
        <v>31</v>
      </c>
      <c r="BC17" s="1545"/>
      <c r="BD17" s="1545"/>
      <c r="BE17" s="1545"/>
      <c r="BF17" s="1545"/>
      <c r="BG17" s="1545"/>
      <c r="BH17" s="1545"/>
      <c r="BI17" s="1545"/>
      <c r="BJ17" s="1545"/>
      <c r="BK17" s="1545"/>
      <c r="BL17" s="1547"/>
      <c r="BM17" s="1548">
        <v>10</v>
      </c>
      <c r="BN17" s="1545"/>
      <c r="BO17" s="1545"/>
      <c r="BP17" s="1545"/>
      <c r="BQ17" s="1545"/>
      <c r="BR17" s="1545"/>
      <c r="BS17" s="1545"/>
      <c r="BT17" s="1545"/>
      <c r="BU17" s="1545"/>
      <c r="BV17" s="1546"/>
      <c r="BW17" s="1544">
        <v>20</v>
      </c>
      <c r="BX17" s="1545"/>
      <c r="BY17" s="1545"/>
      <c r="BZ17" s="1545"/>
      <c r="CA17" s="1545"/>
      <c r="CB17" s="1545"/>
      <c r="CC17" s="1545"/>
      <c r="CD17" s="1545"/>
      <c r="CE17" s="1545"/>
      <c r="CF17" s="1546"/>
      <c r="CG17" s="1549">
        <v>31</v>
      </c>
      <c r="CH17" s="1518"/>
      <c r="CI17" s="1518"/>
      <c r="CJ17" s="1518"/>
      <c r="CK17" s="1518"/>
      <c r="CL17" s="1518"/>
      <c r="CM17" s="1518"/>
      <c r="CN17" s="1518"/>
      <c r="CO17" s="1518"/>
      <c r="CP17" s="1518"/>
      <c r="CQ17" s="1517">
        <v>10</v>
      </c>
      <c r="CR17" s="1518"/>
      <c r="CS17" s="1518"/>
      <c r="CT17" s="1518"/>
      <c r="CU17" s="1518"/>
      <c r="CV17" s="1518"/>
      <c r="CW17" s="1518"/>
      <c r="CX17" s="1518"/>
      <c r="CY17" s="1518"/>
      <c r="CZ17" s="1518"/>
      <c r="DA17" s="1517">
        <v>20</v>
      </c>
      <c r="DB17" s="1518"/>
      <c r="DC17" s="1518"/>
      <c r="DD17" s="1518"/>
      <c r="DE17" s="1518"/>
      <c r="DF17" s="1518"/>
      <c r="DG17" s="1518"/>
      <c r="DH17" s="1518"/>
      <c r="DI17" s="1518"/>
      <c r="DJ17" s="1519"/>
      <c r="DK17" s="1518">
        <v>31</v>
      </c>
      <c r="DL17" s="1518"/>
      <c r="DM17" s="1518"/>
      <c r="DN17" s="1518"/>
      <c r="DO17" s="1518"/>
      <c r="DP17" s="1518"/>
      <c r="DQ17" s="1518"/>
      <c r="DR17" s="1518"/>
      <c r="DS17" s="1518"/>
      <c r="DT17" s="1518"/>
      <c r="DU17" s="1519"/>
      <c r="DV17" s="1518">
        <v>10</v>
      </c>
      <c r="DW17" s="1518"/>
      <c r="DX17" s="1518"/>
      <c r="DY17" s="1518"/>
      <c r="DZ17" s="1518"/>
      <c r="EA17" s="1518"/>
      <c r="EB17" s="1518"/>
      <c r="EC17" s="1518"/>
      <c r="ED17" s="1518"/>
      <c r="EE17" s="1518"/>
      <c r="EF17" s="1544">
        <v>20</v>
      </c>
      <c r="EG17" s="1545"/>
      <c r="EH17" s="1545"/>
      <c r="EI17" s="1545"/>
      <c r="EJ17" s="1545"/>
      <c r="EK17" s="1545"/>
      <c r="EL17" s="1545"/>
      <c r="EM17" s="1545"/>
      <c r="EN17" s="1545"/>
      <c r="EO17" s="1546"/>
      <c r="EP17" s="1544">
        <v>31</v>
      </c>
      <c r="EQ17" s="1545"/>
      <c r="ER17" s="1545"/>
      <c r="ES17" s="1545"/>
      <c r="ET17" s="1545"/>
      <c r="EU17" s="1545"/>
      <c r="EV17" s="1545"/>
      <c r="EW17" s="1545"/>
      <c r="EX17" s="1545"/>
      <c r="EY17" s="1545"/>
      <c r="EZ17" s="1547"/>
      <c r="FA17" s="1548">
        <v>10</v>
      </c>
      <c r="FB17" s="1545"/>
      <c r="FC17" s="1545"/>
      <c r="FD17" s="1545"/>
      <c r="FE17" s="1545"/>
      <c r="FF17" s="1545"/>
      <c r="FG17" s="1545"/>
      <c r="FH17" s="1545"/>
      <c r="FI17" s="1545"/>
      <c r="FJ17" s="1546"/>
      <c r="FK17" s="1544">
        <v>20</v>
      </c>
      <c r="FL17" s="1545"/>
      <c r="FM17" s="1545"/>
      <c r="FN17" s="1545"/>
      <c r="FO17" s="1545"/>
      <c r="FP17" s="1545"/>
      <c r="FQ17" s="1545"/>
      <c r="FR17" s="1545"/>
      <c r="FS17" s="1545"/>
      <c r="FT17" s="1546"/>
      <c r="FU17" s="1544">
        <v>30</v>
      </c>
      <c r="FV17" s="1545"/>
      <c r="FW17" s="1545"/>
      <c r="FX17" s="1545"/>
      <c r="FY17" s="1545"/>
      <c r="FZ17" s="1545"/>
      <c r="GA17" s="1545"/>
      <c r="GB17" s="1545"/>
      <c r="GC17" s="1545"/>
      <c r="GD17" s="1547"/>
      <c r="GE17" s="1548">
        <v>10</v>
      </c>
      <c r="GF17" s="1545"/>
      <c r="GG17" s="1545"/>
      <c r="GH17" s="1545"/>
      <c r="GI17" s="1545"/>
      <c r="GJ17" s="1545"/>
      <c r="GK17" s="1545"/>
      <c r="GL17" s="1545"/>
      <c r="GM17" s="1545"/>
      <c r="GN17" s="1546"/>
      <c r="GO17" s="1544">
        <v>20</v>
      </c>
      <c r="GP17" s="1545"/>
      <c r="GQ17" s="1545"/>
      <c r="GR17" s="1545"/>
      <c r="GS17" s="1545"/>
      <c r="GT17" s="1545"/>
      <c r="GU17" s="1545"/>
      <c r="GV17" s="1545"/>
      <c r="GW17" s="1545"/>
      <c r="GX17" s="1546"/>
      <c r="GY17" s="1544">
        <v>31</v>
      </c>
      <c r="GZ17" s="1545"/>
      <c r="HA17" s="1545"/>
      <c r="HB17" s="1545"/>
      <c r="HC17" s="1545"/>
      <c r="HD17" s="1545"/>
      <c r="HE17" s="1545"/>
      <c r="HF17" s="1545"/>
      <c r="HG17" s="1545"/>
      <c r="HH17" s="1545"/>
      <c r="HI17" s="1547"/>
      <c r="HJ17" s="1548">
        <v>10</v>
      </c>
      <c r="HK17" s="1545"/>
      <c r="HL17" s="1545"/>
      <c r="HM17" s="1545"/>
      <c r="HN17" s="1545"/>
      <c r="HO17" s="1545"/>
      <c r="HP17" s="1545"/>
      <c r="HQ17" s="1545"/>
      <c r="HR17" s="1545"/>
      <c r="HS17" s="1546"/>
      <c r="HT17" s="1544">
        <v>20</v>
      </c>
      <c r="HU17" s="1545"/>
      <c r="HV17" s="1545"/>
      <c r="HW17" s="1545"/>
      <c r="HX17" s="1545"/>
      <c r="HY17" s="1545"/>
      <c r="HZ17" s="1545"/>
      <c r="IA17" s="1545"/>
      <c r="IB17" s="1545"/>
      <c r="IC17" s="1546"/>
      <c r="ID17" s="1544">
        <v>30</v>
      </c>
      <c r="IE17" s="1545"/>
      <c r="IF17" s="1545"/>
      <c r="IG17" s="1545"/>
      <c r="IH17" s="1545"/>
      <c r="II17" s="1545"/>
      <c r="IJ17" s="1545"/>
      <c r="IK17" s="1545"/>
      <c r="IL17" s="1545"/>
      <c r="IM17" s="1547"/>
    </row>
    <row r="18" spans="1:247" ht="14.25">
      <c r="A18" s="1569"/>
      <c r="B18" s="1570"/>
      <c r="C18" s="1571"/>
      <c r="D18" s="420"/>
      <c r="E18" s="414"/>
      <c r="F18" s="414"/>
      <c r="G18" s="414"/>
      <c r="H18" s="414"/>
      <c r="I18" s="414"/>
      <c r="J18" s="414"/>
      <c r="K18" s="414"/>
      <c r="L18" s="414"/>
      <c r="M18" s="414"/>
      <c r="N18" s="414"/>
      <c r="O18" s="414"/>
      <c r="P18" s="414"/>
      <c r="Q18" s="414"/>
      <c r="R18" s="418"/>
      <c r="S18" s="420"/>
      <c r="T18" s="414"/>
      <c r="U18" s="414"/>
      <c r="V18" s="414"/>
      <c r="W18" s="414"/>
      <c r="X18" s="414"/>
      <c r="Y18" s="414"/>
      <c r="Z18" s="414"/>
      <c r="AA18" s="414"/>
      <c r="AB18" s="414"/>
      <c r="AC18" s="414"/>
      <c r="AD18" s="414"/>
      <c r="AE18" s="414"/>
      <c r="AF18" s="418"/>
      <c r="AG18" s="419"/>
      <c r="AH18" s="413"/>
      <c r="AI18" s="414"/>
      <c r="AJ18" s="414"/>
      <c r="AK18" s="414"/>
      <c r="AL18" s="414"/>
      <c r="AM18" s="414"/>
      <c r="AN18" s="414"/>
      <c r="AO18" s="414"/>
      <c r="AP18" s="414"/>
      <c r="AQ18" s="414"/>
      <c r="AR18" s="414"/>
      <c r="AS18" s="414"/>
      <c r="AT18" s="414"/>
      <c r="AU18" s="414"/>
      <c r="AV18" s="418"/>
      <c r="AW18" s="420"/>
      <c r="AX18" s="414"/>
      <c r="AY18" s="414"/>
      <c r="AZ18" s="414"/>
      <c r="BA18" s="414"/>
      <c r="BB18" s="414"/>
      <c r="BC18" s="414"/>
      <c r="BD18" s="414"/>
      <c r="BE18" s="414"/>
      <c r="BF18" s="414"/>
      <c r="BG18" s="414"/>
      <c r="BH18" s="414"/>
      <c r="BI18" s="414"/>
      <c r="BJ18" s="414"/>
      <c r="BK18" s="414"/>
      <c r="BL18" s="419"/>
      <c r="BM18" s="413"/>
      <c r="BN18" s="414"/>
      <c r="BO18" s="414"/>
      <c r="BP18" s="414"/>
      <c r="BQ18" s="414"/>
      <c r="BR18" s="414"/>
      <c r="BS18" s="414"/>
      <c r="BT18" s="414"/>
      <c r="BU18" s="414"/>
      <c r="BV18" s="414"/>
      <c r="BW18" s="414"/>
      <c r="BX18" s="414"/>
      <c r="BY18" s="414"/>
      <c r="BZ18" s="414"/>
      <c r="CA18" s="418"/>
      <c r="CB18" s="420"/>
      <c r="CC18" s="414"/>
      <c r="CD18" s="414"/>
      <c r="CE18" s="414"/>
      <c r="CF18" s="414"/>
      <c r="CG18" s="414"/>
      <c r="CH18" s="414"/>
      <c r="CI18" s="414"/>
      <c r="CJ18" s="414"/>
      <c r="CK18" s="414"/>
      <c r="CL18" s="414"/>
      <c r="CM18" s="414"/>
      <c r="CN18" s="414"/>
      <c r="CO18" s="414"/>
      <c r="CP18" s="418"/>
      <c r="CQ18" s="420"/>
      <c r="CR18" s="413"/>
      <c r="CS18" s="414"/>
      <c r="CT18" s="414"/>
      <c r="CU18" s="414"/>
      <c r="CV18" s="414"/>
      <c r="CW18" s="414"/>
      <c r="CX18" s="414"/>
      <c r="CY18" s="414"/>
      <c r="CZ18" s="418"/>
      <c r="DA18" s="420"/>
      <c r="DB18" s="414"/>
      <c r="DC18" s="414"/>
      <c r="DD18" s="414"/>
      <c r="DE18" s="414"/>
      <c r="DF18" s="418"/>
      <c r="DG18" s="420"/>
      <c r="DH18" s="414"/>
      <c r="DI18" s="414"/>
      <c r="DJ18" s="419"/>
      <c r="DK18" s="413"/>
      <c r="DL18" s="414"/>
      <c r="DM18" s="414"/>
      <c r="DN18" s="414"/>
      <c r="DO18" s="414"/>
      <c r="DP18" s="414"/>
      <c r="DQ18" s="414"/>
      <c r="DR18" s="414"/>
      <c r="DS18" s="419"/>
      <c r="DT18" s="420"/>
      <c r="DU18" s="419"/>
      <c r="DV18" s="413"/>
      <c r="DW18" s="414"/>
      <c r="DX18" s="414"/>
      <c r="DY18" s="414"/>
      <c r="DZ18" s="414"/>
      <c r="EA18" s="414"/>
      <c r="EB18" s="414"/>
      <c r="EC18" s="414"/>
      <c r="ED18" s="414"/>
      <c r="EE18" s="414"/>
      <c r="EF18" s="414"/>
      <c r="EG18" s="414"/>
      <c r="EH18" s="414"/>
      <c r="EI18" s="414"/>
      <c r="EJ18" s="418"/>
      <c r="EK18" s="420"/>
      <c r="EL18" s="414"/>
      <c r="EM18" s="414"/>
      <c r="EN18" s="414"/>
      <c r="EO18" s="414"/>
      <c r="EP18" s="414"/>
      <c r="EQ18" s="414"/>
      <c r="ER18" s="414"/>
      <c r="ES18" s="414"/>
      <c r="ET18" s="414"/>
      <c r="EU18" s="414"/>
      <c r="EV18" s="414"/>
      <c r="EW18" s="414"/>
      <c r="EX18" s="414"/>
      <c r="EY18" s="418"/>
      <c r="EZ18" s="419"/>
      <c r="FA18" s="413"/>
      <c r="FB18" s="414"/>
      <c r="FC18" s="414"/>
      <c r="FD18" s="414"/>
      <c r="FE18" s="414"/>
      <c r="FF18" s="414"/>
      <c r="FG18" s="414"/>
      <c r="FH18" s="414"/>
      <c r="FI18" s="414"/>
      <c r="FJ18" s="414"/>
      <c r="FK18" s="414"/>
      <c r="FL18" s="414"/>
      <c r="FM18" s="414"/>
      <c r="FN18" s="414"/>
      <c r="FO18" s="418"/>
      <c r="FP18" s="420"/>
      <c r="FQ18" s="414"/>
      <c r="FR18" s="414"/>
      <c r="FS18" s="414"/>
      <c r="FT18" s="414"/>
      <c r="FU18" s="414"/>
      <c r="FV18" s="414"/>
      <c r="FW18" s="414"/>
      <c r="FX18" s="414"/>
      <c r="FY18" s="414"/>
      <c r="FZ18" s="414"/>
      <c r="GA18" s="414"/>
      <c r="GB18" s="414"/>
      <c r="GC18" s="414"/>
      <c r="GD18" s="419"/>
      <c r="GE18" s="413"/>
      <c r="GF18" s="414"/>
      <c r="GG18" s="414"/>
      <c r="GH18" s="414"/>
      <c r="GI18" s="414"/>
      <c r="GJ18" s="414"/>
      <c r="GK18" s="414"/>
      <c r="GL18" s="414"/>
      <c r="GM18" s="414"/>
      <c r="GN18" s="414"/>
      <c r="GO18" s="414"/>
      <c r="GP18" s="414"/>
      <c r="GQ18" s="414"/>
      <c r="GR18" s="414"/>
      <c r="GS18" s="418"/>
      <c r="GT18" s="420"/>
      <c r="GU18" s="414"/>
      <c r="GV18" s="414"/>
      <c r="GW18" s="414"/>
      <c r="GX18" s="414"/>
      <c r="GY18" s="414"/>
      <c r="GZ18" s="414"/>
      <c r="HA18" s="414"/>
      <c r="HB18" s="414"/>
      <c r="HC18" s="414"/>
      <c r="HD18" s="414"/>
      <c r="HE18" s="414"/>
      <c r="HF18" s="414"/>
      <c r="HG18" s="414"/>
      <c r="HH18" s="418"/>
      <c r="HI18" s="419"/>
      <c r="HJ18" s="413"/>
      <c r="HK18" s="414"/>
      <c r="HL18" s="414"/>
      <c r="HM18" s="414"/>
      <c r="HN18" s="414"/>
      <c r="HO18" s="414"/>
      <c r="HP18" s="414"/>
      <c r="HQ18" s="414"/>
      <c r="HR18" s="414"/>
      <c r="HS18" s="414"/>
      <c r="HT18" s="414"/>
      <c r="HU18" s="414"/>
      <c r="HV18" s="414"/>
      <c r="HW18" s="414"/>
      <c r="HX18" s="418"/>
      <c r="HY18" s="420"/>
      <c r="HZ18" s="414"/>
      <c r="IA18" s="414"/>
      <c r="IB18" s="414"/>
      <c r="IC18" s="414"/>
      <c r="ID18" s="414"/>
      <c r="IE18" s="414"/>
      <c r="IF18" s="414"/>
      <c r="IG18" s="414"/>
      <c r="IH18" s="414"/>
      <c r="II18" s="414"/>
      <c r="IJ18" s="414"/>
      <c r="IK18" s="414"/>
      <c r="IL18" s="418"/>
      <c r="IM18" s="419"/>
    </row>
    <row r="19" spans="1:247" ht="14.25">
      <c r="A19" s="1569"/>
      <c r="B19" s="1570"/>
      <c r="C19" s="1571"/>
      <c r="D19" s="421"/>
      <c r="E19" s="422"/>
      <c r="F19" s="422"/>
      <c r="G19" s="422"/>
      <c r="H19" s="422"/>
      <c r="I19" s="422"/>
      <c r="J19" s="422"/>
      <c r="K19" s="422"/>
      <c r="L19" s="422"/>
      <c r="M19" s="422"/>
      <c r="N19" s="422"/>
      <c r="O19" s="422"/>
      <c r="P19" s="422"/>
      <c r="Q19" s="422"/>
      <c r="R19" s="423"/>
      <c r="S19" s="421"/>
      <c r="T19" s="422"/>
      <c r="U19" s="422"/>
      <c r="V19" s="422"/>
      <c r="W19" s="422"/>
      <c r="X19" s="422"/>
      <c r="Y19" s="422"/>
      <c r="Z19" s="422"/>
      <c r="AA19" s="422"/>
      <c r="AB19" s="422"/>
      <c r="AC19" s="422"/>
      <c r="AD19" s="422"/>
      <c r="AE19" s="422"/>
      <c r="AF19" s="423"/>
      <c r="AG19" s="424"/>
      <c r="AH19" s="425"/>
      <c r="AI19" s="422"/>
      <c r="AJ19" s="422"/>
      <c r="AK19" s="422"/>
      <c r="AL19" s="422"/>
      <c r="AM19" s="422"/>
      <c r="AN19" s="422"/>
      <c r="AO19" s="422"/>
      <c r="AP19" s="422"/>
      <c r="AQ19" s="422"/>
      <c r="AR19" s="422"/>
      <c r="AS19" s="422"/>
      <c r="AT19" s="422"/>
      <c r="AU19" s="422"/>
      <c r="AV19" s="423"/>
      <c r="AW19" s="421"/>
      <c r="AX19" s="422"/>
      <c r="AY19" s="422"/>
      <c r="AZ19" s="422"/>
      <c r="BA19" s="422"/>
      <c r="BB19" s="422"/>
      <c r="BC19" s="422"/>
      <c r="BD19" s="422"/>
      <c r="BE19" s="422"/>
      <c r="BF19" s="422"/>
      <c r="BG19" s="422"/>
      <c r="BH19" s="422"/>
      <c r="BI19" s="422"/>
      <c r="BJ19" s="422"/>
      <c r="BK19" s="422"/>
      <c r="BL19" s="424"/>
      <c r="BM19" s="425"/>
      <c r="BN19" s="422"/>
      <c r="BO19" s="422"/>
      <c r="BP19" s="422"/>
      <c r="BQ19" s="422"/>
      <c r="BR19" s="422"/>
      <c r="BS19" s="422"/>
      <c r="BT19" s="422"/>
      <c r="BU19" s="422"/>
      <c r="BV19" s="422"/>
      <c r="BW19" s="422"/>
      <c r="BX19" s="422"/>
      <c r="BY19" s="422"/>
      <c r="BZ19" s="422"/>
      <c r="CA19" s="423"/>
      <c r="CB19" s="421"/>
      <c r="CC19" s="422"/>
      <c r="CD19" s="422"/>
      <c r="CE19" s="422"/>
      <c r="CF19" s="422"/>
      <c r="CG19" s="422"/>
      <c r="CH19" s="422"/>
      <c r="CI19" s="422"/>
      <c r="CJ19" s="422"/>
      <c r="CK19" s="422"/>
      <c r="CL19" s="422"/>
      <c r="CM19" s="422"/>
      <c r="CN19" s="422"/>
      <c r="CO19" s="422"/>
      <c r="CP19" s="423"/>
      <c r="CQ19" s="421"/>
      <c r="CR19" s="425"/>
      <c r="CS19" s="422"/>
      <c r="CT19" s="422"/>
      <c r="CU19" s="422"/>
      <c r="CV19" s="422"/>
      <c r="CW19" s="422"/>
      <c r="CX19" s="422"/>
      <c r="CY19" s="422"/>
      <c r="CZ19" s="423"/>
      <c r="DA19" s="421"/>
      <c r="DB19" s="422"/>
      <c r="DC19" s="422"/>
      <c r="DD19" s="422"/>
      <c r="DE19" s="422"/>
      <c r="DF19" s="423"/>
      <c r="DG19" s="421"/>
      <c r="DH19" s="422"/>
      <c r="DI19" s="422"/>
      <c r="DJ19" s="424"/>
      <c r="DK19" s="425"/>
      <c r="DL19" s="422"/>
      <c r="DM19" s="422"/>
      <c r="DN19" s="422"/>
      <c r="DO19" s="422"/>
      <c r="DP19" s="422"/>
      <c r="DQ19" s="422"/>
      <c r="DR19" s="422"/>
      <c r="DS19" s="424"/>
      <c r="DT19" s="421"/>
      <c r="DU19" s="424"/>
      <c r="DV19" s="425"/>
      <c r="DW19" s="422"/>
      <c r="DX19" s="422"/>
      <c r="DY19" s="422"/>
      <c r="DZ19" s="422"/>
      <c r="EA19" s="422"/>
      <c r="EB19" s="422"/>
      <c r="EC19" s="422"/>
      <c r="ED19" s="422"/>
      <c r="EE19" s="422"/>
      <c r="EF19" s="422"/>
      <c r="EG19" s="422"/>
      <c r="EH19" s="422"/>
      <c r="EI19" s="422"/>
      <c r="EJ19" s="423"/>
      <c r="EK19" s="421"/>
      <c r="EL19" s="422"/>
      <c r="EM19" s="422"/>
      <c r="EN19" s="422"/>
      <c r="EO19" s="422"/>
      <c r="EP19" s="422"/>
      <c r="EQ19" s="422"/>
      <c r="ER19" s="422"/>
      <c r="ES19" s="422"/>
      <c r="ET19" s="422"/>
      <c r="EU19" s="422"/>
      <c r="EV19" s="422"/>
      <c r="EW19" s="422"/>
      <c r="EX19" s="422"/>
      <c r="EY19" s="423"/>
      <c r="EZ19" s="424"/>
      <c r="FA19" s="425"/>
      <c r="FB19" s="422"/>
      <c r="FC19" s="422"/>
      <c r="FD19" s="422"/>
      <c r="FE19" s="422"/>
      <c r="FF19" s="422"/>
      <c r="FG19" s="422"/>
      <c r="FH19" s="422"/>
      <c r="FI19" s="422"/>
      <c r="FJ19" s="422"/>
      <c r="FK19" s="422"/>
      <c r="FL19" s="422"/>
      <c r="FM19" s="422"/>
      <c r="FN19" s="422"/>
      <c r="FO19" s="423"/>
      <c r="FP19" s="421"/>
      <c r="FQ19" s="422"/>
      <c r="FR19" s="422"/>
      <c r="FS19" s="422"/>
      <c r="FT19" s="422"/>
      <c r="FU19" s="422"/>
      <c r="FV19" s="422"/>
      <c r="FW19" s="422"/>
      <c r="FX19" s="422"/>
      <c r="FY19" s="422"/>
      <c r="FZ19" s="422"/>
      <c r="GA19" s="422"/>
      <c r="GB19" s="422"/>
      <c r="GC19" s="422"/>
      <c r="GD19" s="424"/>
      <c r="GE19" s="425"/>
      <c r="GF19" s="422"/>
      <c r="GG19" s="422"/>
      <c r="GH19" s="422"/>
      <c r="GI19" s="422"/>
      <c r="GJ19" s="422"/>
      <c r="GK19" s="422"/>
      <c r="GL19" s="422"/>
      <c r="GM19" s="422"/>
      <c r="GN19" s="422"/>
      <c r="GO19" s="422"/>
      <c r="GP19" s="422"/>
      <c r="GQ19" s="422"/>
      <c r="GR19" s="422"/>
      <c r="GS19" s="423"/>
      <c r="GT19" s="421"/>
      <c r="GU19" s="422"/>
      <c r="GV19" s="422"/>
      <c r="GW19" s="422"/>
      <c r="GX19" s="422"/>
      <c r="GY19" s="422"/>
      <c r="GZ19" s="422"/>
      <c r="HA19" s="422"/>
      <c r="HB19" s="422"/>
      <c r="HC19" s="422"/>
      <c r="HD19" s="422"/>
      <c r="HE19" s="422"/>
      <c r="HF19" s="422"/>
      <c r="HG19" s="422"/>
      <c r="HH19" s="423"/>
      <c r="HI19" s="424"/>
      <c r="HJ19" s="425"/>
      <c r="HK19" s="422"/>
      <c r="HL19" s="422"/>
      <c r="HM19" s="422"/>
      <c r="HN19" s="422"/>
      <c r="HO19" s="422"/>
      <c r="HP19" s="422"/>
      <c r="HQ19" s="422"/>
      <c r="HR19" s="422"/>
      <c r="HS19" s="422"/>
      <c r="HT19" s="422"/>
      <c r="HU19" s="422"/>
      <c r="HV19" s="422"/>
      <c r="HW19" s="422"/>
      <c r="HX19" s="423"/>
      <c r="HY19" s="421"/>
      <c r="HZ19" s="422"/>
      <c r="IA19" s="422"/>
      <c r="IB19" s="422"/>
      <c r="IC19" s="422"/>
      <c r="ID19" s="422"/>
      <c r="IE19" s="422"/>
      <c r="IF19" s="422"/>
      <c r="IG19" s="422"/>
      <c r="IH19" s="422"/>
      <c r="II19" s="422"/>
      <c r="IJ19" s="422"/>
      <c r="IK19" s="422"/>
      <c r="IL19" s="423"/>
      <c r="IM19" s="424"/>
    </row>
    <row r="20" spans="1:247" ht="13.5" customHeight="1">
      <c r="A20" s="1573"/>
      <c r="B20" s="1570"/>
      <c r="C20" s="1571"/>
      <c r="D20" s="1548">
        <v>10</v>
      </c>
      <c r="E20" s="1545"/>
      <c r="F20" s="1545"/>
      <c r="G20" s="1545"/>
      <c r="H20" s="1545"/>
      <c r="I20" s="1545"/>
      <c r="J20" s="1545"/>
      <c r="K20" s="1545"/>
      <c r="L20" s="1545"/>
      <c r="M20" s="1546"/>
      <c r="N20" s="1544">
        <v>20</v>
      </c>
      <c r="O20" s="1545"/>
      <c r="P20" s="1545"/>
      <c r="Q20" s="1545"/>
      <c r="R20" s="1545"/>
      <c r="S20" s="1545"/>
      <c r="T20" s="1545"/>
      <c r="U20" s="1545"/>
      <c r="V20" s="1545"/>
      <c r="W20" s="1546"/>
      <c r="X20" s="1544">
        <v>30</v>
      </c>
      <c r="Y20" s="1545"/>
      <c r="Z20" s="1545"/>
      <c r="AA20" s="1545"/>
      <c r="AB20" s="1545"/>
      <c r="AC20" s="1545"/>
      <c r="AD20" s="1545"/>
      <c r="AE20" s="1545"/>
      <c r="AF20" s="1545"/>
      <c r="AG20" s="1547"/>
      <c r="AH20" s="1548">
        <v>10</v>
      </c>
      <c r="AI20" s="1545"/>
      <c r="AJ20" s="1545"/>
      <c r="AK20" s="1545"/>
      <c r="AL20" s="1545"/>
      <c r="AM20" s="1545"/>
      <c r="AN20" s="1545"/>
      <c r="AO20" s="1545"/>
      <c r="AP20" s="1545"/>
      <c r="AQ20" s="1546"/>
      <c r="AR20" s="1544">
        <v>20</v>
      </c>
      <c r="AS20" s="1545"/>
      <c r="AT20" s="1545"/>
      <c r="AU20" s="1545"/>
      <c r="AV20" s="1545"/>
      <c r="AW20" s="1545"/>
      <c r="AX20" s="1545"/>
      <c r="AY20" s="1545"/>
      <c r="AZ20" s="1545"/>
      <c r="BA20" s="1546"/>
      <c r="BB20" s="1544">
        <v>31</v>
      </c>
      <c r="BC20" s="1545"/>
      <c r="BD20" s="1545"/>
      <c r="BE20" s="1545"/>
      <c r="BF20" s="1545"/>
      <c r="BG20" s="1545"/>
      <c r="BH20" s="1545"/>
      <c r="BI20" s="1545"/>
      <c r="BJ20" s="1545"/>
      <c r="BK20" s="1545"/>
      <c r="BL20" s="1547"/>
      <c r="BM20" s="1548">
        <v>10</v>
      </c>
      <c r="BN20" s="1545"/>
      <c r="BO20" s="1545"/>
      <c r="BP20" s="1545"/>
      <c r="BQ20" s="1545"/>
      <c r="BR20" s="1545"/>
      <c r="BS20" s="1545"/>
      <c r="BT20" s="1545"/>
      <c r="BU20" s="1545"/>
      <c r="BV20" s="1546"/>
      <c r="BW20" s="1544">
        <v>20</v>
      </c>
      <c r="BX20" s="1545"/>
      <c r="BY20" s="1545"/>
      <c r="BZ20" s="1545"/>
      <c r="CA20" s="1545"/>
      <c r="CB20" s="1545"/>
      <c r="CC20" s="1545"/>
      <c r="CD20" s="1545"/>
      <c r="CE20" s="1545"/>
      <c r="CF20" s="1546"/>
      <c r="CG20" s="1549">
        <v>31</v>
      </c>
      <c r="CH20" s="1518"/>
      <c r="CI20" s="1518"/>
      <c r="CJ20" s="1518"/>
      <c r="CK20" s="1518"/>
      <c r="CL20" s="1518"/>
      <c r="CM20" s="1518"/>
      <c r="CN20" s="1518"/>
      <c r="CO20" s="1518"/>
      <c r="CP20" s="1518"/>
      <c r="CQ20" s="1517">
        <v>10</v>
      </c>
      <c r="CR20" s="1518"/>
      <c r="CS20" s="1518"/>
      <c r="CT20" s="1518"/>
      <c r="CU20" s="1518"/>
      <c r="CV20" s="1518"/>
      <c r="CW20" s="1518"/>
      <c r="CX20" s="1518"/>
      <c r="CY20" s="1518"/>
      <c r="CZ20" s="1518"/>
      <c r="DA20" s="1517">
        <v>20</v>
      </c>
      <c r="DB20" s="1518"/>
      <c r="DC20" s="1518"/>
      <c r="DD20" s="1518"/>
      <c r="DE20" s="1518"/>
      <c r="DF20" s="1518"/>
      <c r="DG20" s="1518"/>
      <c r="DH20" s="1518"/>
      <c r="DI20" s="1518"/>
      <c r="DJ20" s="1519"/>
      <c r="DK20" s="1518">
        <v>31</v>
      </c>
      <c r="DL20" s="1518"/>
      <c r="DM20" s="1518"/>
      <c r="DN20" s="1518"/>
      <c r="DO20" s="1518"/>
      <c r="DP20" s="1518"/>
      <c r="DQ20" s="1518"/>
      <c r="DR20" s="1518"/>
      <c r="DS20" s="1518"/>
      <c r="DT20" s="1518"/>
      <c r="DU20" s="1519"/>
      <c r="DV20" s="1518">
        <v>10</v>
      </c>
      <c r="DW20" s="1518"/>
      <c r="DX20" s="1518"/>
      <c r="DY20" s="1518"/>
      <c r="DZ20" s="1518"/>
      <c r="EA20" s="1518"/>
      <c r="EB20" s="1518"/>
      <c r="EC20" s="1518"/>
      <c r="ED20" s="1518"/>
      <c r="EE20" s="1518"/>
      <c r="EF20" s="1544">
        <v>20</v>
      </c>
      <c r="EG20" s="1545"/>
      <c r="EH20" s="1545"/>
      <c r="EI20" s="1545"/>
      <c r="EJ20" s="1545"/>
      <c r="EK20" s="1545"/>
      <c r="EL20" s="1545"/>
      <c r="EM20" s="1545"/>
      <c r="EN20" s="1545"/>
      <c r="EO20" s="1546"/>
      <c r="EP20" s="1544">
        <v>31</v>
      </c>
      <c r="EQ20" s="1545"/>
      <c r="ER20" s="1545"/>
      <c r="ES20" s="1545"/>
      <c r="ET20" s="1545"/>
      <c r="EU20" s="1545"/>
      <c r="EV20" s="1545"/>
      <c r="EW20" s="1545"/>
      <c r="EX20" s="1545"/>
      <c r="EY20" s="1545"/>
      <c r="EZ20" s="1547"/>
      <c r="FA20" s="1548">
        <v>10</v>
      </c>
      <c r="FB20" s="1545"/>
      <c r="FC20" s="1545"/>
      <c r="FD20" s="1545"/>
      <c r="FE20" s="1545"/>
      <c r="FF20" s="1545"/>
      <c r="FG20" s="1545"/>
      <c r="FH20" s="1545"/>
      <c r="FI20" s="1545"/>
      <c r="FJ20" s="1546"/>
      <c r="FK20" s="1544">
        <v>20</v>
      </c>
      <c r="FL20" s="1545"/>
      <c r="FM20" s="1545"/>
      <c r="FN20" s="1545"/>
      <c r="FO20" s="1545"/>
      <c r="FP20" s="1545"/>
      <c r="FQ20" s="1545"/>
      <c r="FR20" s="1545"/>
      <c r="FS20" s="1545"/>
      <c r="FT20" s="1546"/>
      <c r="FU20" s="1544">
        <v>30</v>
      </c>
      <c r="FV20" s="1545"/>
      <c r="FW20" s="1545"/>
      <c r="FX20" s="1545"/>
      <c r="FY20" s="1545"/>
      <c r="FZ20" s="1545"/>
      <c r="GA20" s="1545"/>
      <c r="GB20" s="1545"/>
      <c r="GC20" s="1545"/>
      <c r="GD20" s="1547"/>
      <c r="GE20" s="1548">
        <v>10</v>
      </c>
      <c r="GF20" s="1545"/>
      <c r="GG20" s="1545"/>
      <c r="GH20" s="1545"/>
      <c r="GI20" s="1545"/>
      <c r="GJ20" s="1545"/>
      <c r="GK20" s="1545"/>
      <c r="GL20" s="1545"/>
      <c r="GM20" s="1545"/>
      <c r="GN20" s="1546"/>
      <c r="GO20" s="1544">
        <v>20</v>
      </c>
      <c r="GP20" s="1545"/>
      <c r="GQ20" s="1545"/>
      <c r="GR20" s="1545"/>
      <c r="GS20" s="1545"/>
      <c r="GT20" s="1545"/>
      <c r="GU20" s="1545"/>
      <c r="GV20" s="1545"/>
      <c r="GW20" s="1545"/>
      <c r="GX20" s="1546"/>
      <c r="GY20" s="1544">
        <v>31</v>
      </c>
      <c r="GZ20" s="1545"/>
      <c r="HA20" s="1545"/>
      <c r="HB20" s="1545"/>
      <c r="HC20" s="1545"/>
      <c r="HD20" s="1545"/>
      <c r="HE20" s="1545"/>
      <c r="HF20" s="1545"/>
      <c r="HG20" s="1545"/>
      <c r="HH20" s="1545"/>
      <c r="HI20" s="1547"/>
      <c r="HJ20" s="1548">
        <v>10</v>
      </c>
      <c r="HK20" s="1545"/>
      <c r="HL20" s="1545"/>
      <c r="HM20" s="1545"/>
      <c r="HN20" s="1545"/>
      <c r="HO20" s="1545"/>
      <c r="HP20" s="1545"/>
      <c r="HQ20" s="1545"/>
      <c r="HR20" s="1545"/>
      <c r="HS20" s="1546"/>
      <c r="HT20" s="1544">
        <v>20</v>
      </c>
      <c r="HU20" s="1545"/>
      <c r="HV20" s="1545"/>
      <c r="HW20" s="1545"/>
      <c r="HX20" s="1545"/>
      <c r="HY20" s="1545"/>
      <c r="HZ20" s="1545"/>
      <c r="IA20" s="1545"/>
      <c r="IB20" s="1545"/>
      <c r="IC20" s="1546"/>
      <c r="ID20" s="1544">
        <v>30</v>
      </c>
      <c r="IE20" s="1545"/>
      <c r="IF20" s="1545"/>
      <c r="IG20" s="1545"/>
      <c r="IH20" s="1545"/>
      <c r="II20" s="1545"/>
      <c r="IJ20" s="1545"/>
      <c r="IK20" s="1545"/>
      <c r="IL20" s="1545"/>
      <c r="IM20" s="1547"/>
    </row>
    <row r="21" spans="1:247" ht="14.25" customHeight="1">
      <c r="A21" s="1569"/>
      <c r="B21" s="1570"/>
      <c r="C21" s="1571"/>
      <c r="D21" s="413"/>
      <c r="E21" s="414"/>
      <c r="F21" s="414"/>
      <c r="G21" s="414"/>
      <c r="H21" s="414"/>
      <c r="I21" s="414"/>
      <c r="J21" s="414"/>
      <c r="K21" s="414"/>
      <c r="L21" s="414"/>
      <c r="M21" s="414"/>
      <c r="N21" s="414"/>
      <c r="O21" s="414"/>
      <c r="P21" s="414"/>
      <c r="Q21" s="414"/>
      <c r="R21" s="418"/>
      <c r="S21" s="420"/>
      <c r="T21" s="414"/>
      <c r="U21" s="414"/>
      <c r="V21" s="414"/>
      <c r="W21" s="414"/>
      <c r="X21" s="414"/>
      <c r="Y21" s="414"/>
      <c r="Z21" s="414"/>
      <c r="AA21" s="414"/>
      <c r="AB21" s="414"/>
      <c r="AC21" s="414"/>
      <c r="AD21" s="414"/>
      <c r="AE21" s="414"/>
      <c r="AF21" s="418"/>
      <c r="AG21" s="419"/>
      <c r="AH21" s="413"/>
      <c r="AI21" s="414"/>
      <c r="AJ21" s="414"/>
      <c r="AK21" s="414"/>
      <c r="AL21" s="414"/>
      <c r="AM21" s="414"/>
      <c r="AN21" s="414"/>
      <c r="AO21" s="414"/>
      <c r="AP21" s="414"/>
      <c r="AQ21" s="414"/>
      <c r="AR21" s="414"/>
      <c r="AS21" s="414"/>
      <c r="AT21" s="414"/>
      <c r="AU21" s="414"/>
      <c r="AV21" s="418"/>
      <c r="AW21" s="420"/>
      <c r="AX21" s="414"/>
      <c r="AY21" s="414"/>
      <c r="AZ21" s="414"/>
      <c r="BA21" s="414"/>
      <c r="BB21" s="414"/>
      <c r="BC21" s="414"/>
      <c r="BD21" s="414"/>
      <c r="BE21" s="414"/>
      <c r="BF21" s="414"/>
      <c r="BG21" s="414"/>
      <c r="BH21" s="414"/>
      <c r="BI21" s="414"/>
      <c r="BJ21" s="414"/>
      <c r="BK21" s="414"/>
      <c r="BL21" s="419"/>
      <c r="BM21" s="413"/>
      <c r="BN21" s="414"/>
      <c r="BO21" s="414"/>
      <c r="BP21" s="414"/>
      <c r="BQ21" s="414"/>
      <c r="BR21" s="414"/>
      <c r="BS21" s="414"/>
      <c r="BT21" s="414"/>
      <c r="BU21" s="414"/>
      <c r="BV21" s="414"/>
      <c r="BW21" s="414"/>
      <c r="BX21" s="414"/>
      <c r="BY21" s="414"/>
      <c r="BZ21" s="414"/>
      <c r="CA21" s="418"/>
      <c r="CB21" s="420"/>
      <c r="CC21" s="414"/>
      <c r="CD21" s="414"/>
      <c r="CE21" s="414"/>
      <c r="CF21" s="414"/>
      <c r="CG21" s="414"/>
      <c r="CH21" s="414"/>
      <c r="CI21" s="414"/>
      <c r="CJ21" s="414"/>
      <c r="CK21" s="414"/>
      <c r="CL21" s="414"/>
      <c r="CM21" s="414"/>
      <c r="CN21" s="414"/>
      <c r="CO21" s="414"/>
      <c r="CP21" s="418"/>
      <c r="CQ21" s="420"/>
      <c r="CR21" s="413"/>
      <c r="CS21" s="414"/>
      <c r="CT21" s="414"/>
      <c r="CU21" s="414"/>
      <c r="CV21" s="414"/>
      <c r="CW21" s="414"/>
      <c r="CX21" s="414"/>
      <c r="CY21" s="414"/>
      <c r="CZ21" s="418"/>
      <c r="DA21" s="420"/>
      <c r="DB21" s="414"/>
      <c r="DC21" s="414"/>
      <c r="DD21" s="414"/>
      <c r="DE21" s="414"/>
      <c r="DF21" s="418"/>
      <c r="DG21" s="420"/>
      <c r="DH21" s="414"/>
      <c r="DI21" s="414"/>
      <c r="DJ21" s="419"/>
      <c r="DK21" s="413"/>
      <c r="DL21" s="414"/>
      <c r="DM21" s="414"/>
      <c r="DN21" s="414"/>
      <c r="DO21" s="414"/>
      <c r="DP21" s="414"/>
      <c r="DQ21" s="414"/>
      <c r="DR21" s="414"/>
      <c r="DS21" s="419"/>
      <c r="DT21" s="413"/>
      <c r="DU21" s="419"/>
      <c r="DV21" s="413"/>
      <c r="DW21" s="414"/>
      <c r="DX21" s="414"/>
      <c r="DY21" s="414"/>
      <c r="DZ21" s="414"/>
      <c r="EA21" s="414"/>
      <c r="EB21" s="414"/>
      <c r="EC21" s="414"/>
      <c r="ED21" s="414"/>
      <c r="EE21" s="414"/>
      <c r="EF21" s="414"/>
      <c r="EG21" s="414"/>
      <c r="EH21" s="414"/>
      <c r="EI21" s="414"/>
      <c r="EJ21" s="418"/>
      <c r="EK21" s="420"/>
      <c r="EL21" s="414"/>
      <c r="EM21" s="414"/>
      <c r="EN21" s="414"/>
      <c r="EO21" s="414"/>
      <c r="EP21" s="414"/>
      <c r="EQ21" s="414"/>
      <c r="ER21" s="414"/>
      <c r="ES21" s="414"/>
      <c r="ET21" s="414"/>
      <c r="EU21" s="414"/>
      <c r="EV21" s="414"/>
      <c r="EW21" s="414"/>
      <c r="EX21" s="414"/>
      <c r="EY21" s="418"/>
      <c r="EZ21" s="419"/>
      <c r="FA21" s="413"/>
      <c r="FB21" s="414"/>
      <c r="FC21" s="414"/>
      <c r="FD21" s="414"/>
      <c r="FE21" s="414"/>
      <c r="FF21" s="414"/>
      <c r="FG21" s="414"/>
      <c r="FH21" s="414"/>
      <c r="FI21" s="414"/>
      <c r="FJ21" s="414"/>
      <c r="FK21" s="414"/>
      <c r="FL21" s="414"/>
      <c r="FM21" s="414"/>
      <c r="FN21" s="414"/>
      <c r="FO21" s="418"/>
      <c r="FP21" s="420"/>
      <c r="FQ21" s="414"/>
      <c r="FR21" s="414"/>
      <c r="FS21" s="414"/>
      <c r="FT21" s="414"/>
      <c r="FU21" s="414"/>
      <c r="FV21" s="414"/>
      <c r="FW21" s="414"/>
      <c r="FX21" s="414"/>
      <c r="FY21" s="414"/>
      <c r="FZ21" s="414"/>
      <c r="GA21" s="414"/>
      <c r="GB21" s="414"/>
      <c r="GC21" s="414"/>
      <c r="GD21" s="419"/>
      <c r="GE21" s="413"/>
      <c r="GF21" s="414"/>
      <c r="GG21" s="414"/>
      <c r="GH21" s="414"/>
      <c r="GI21" s="414"/>
      <c r="GJ21" s="414"/>
      <c r="GK21" s="414"/>
      <c r="GL21" s="414"/>
      <c r="GM21" s="414"/>
      <c r="GN21" s="414"/>
      <c r="GO21" s="414"/>
      <c r="GP21" s="414"/>
      <c r="GQ21" s="414"/>
      <c r="GR21" s="414"/>
      <c r="GS21" s="418"/>
      <c r="GT21" s="420"/>
      <c r="GU21" s="414"/>
      <c r="GV21" s="414"/>
      <c r="GW21" s="414"/>
      <c r="GX21" s="414"/>
      <c r="GY21" s="414"/>
      <c r="GZ21" s="414"/>
      <c r="HA21" s="414"/>
      <c r="HB21" s="414"/>
      <c r="HC21" s="414"/>
      <c r="HD21" s="414"/>
      <c r="HE21" s="414"/>
      <c r="HF21" s="414"/>
      <c r="HG21" s="414"/>
      <c r="HH21" s="418"/>
      <c r="HI21" s="419"/>
      <c r="HJ21" s="413"/>
      <c r="HK21" s="414"/>
      <c r="HL21" s="414"/>
      <c r="HM21" s="414"/>
      <c r="HN21" s="414"/>
      <c r="HO21" s="414"/>
      <c r="HP21" s="414"/>
      <c r="HQ21" s="414"/>
      <c r="HR21" s="414"/>
      <c r="HS21" s="414"/>
      <c r="HT21" s="414"/>
      <c r="HU21" s="414"/>
      <c r="HV21" s="414"/>
      <c r="HW21" s="414"/>
      <c r="HX21" s="418"/>
      <c r="HY21" s="420"/>
      <c r="HZ21" s="414"/>
      <c r="IA21" s="414"/>
      <c r="IB21" s="414"/>
      <c r="IC21" s="414"/>
      <c r="ID21" s="414"/>
      <c r="IE21" s="414"/>
      <c r="IF21" s="414"/>
      <c r="IG21" s="414"/>
      <c r="IH21" s="414"/>
      <c r="II21" s="414"/>
      <c r="IJ21" s="414"/>
      <c r="IK21" s="414"/>
      <c r="IL21" s="418"/>
      <c r="IM21" s="419"/>
    </row>
    <row r="22" spans="1:247" ht="14.25">
      <c r="A22" s="1569"/>
      <c r="B22" s="1570"/>
      <c r="C22" s="1571"/>
      <c r="D22" s="421"/>
      <c r="E22" s="422"/>
      <c r="F22" s="422"/>
      <c r="G22" s="422"/>
      <c r="H22" s="422"/>
      <c r="I22" s="422"/>
      <c r="J22" s="422"/>
      <c r="K22" s="422"/>
      <c r="L22" s="422"/>
      <c r="M22" s="422"/>
      <c r="N22" s="422"/>
      <c r="O22" s="422"/>
      <c r="P22" s="422"/>
      <c r="Q22" s="422"/>
      <c r="R22" s="423"/>
      <c r="S22" s="421"/>
      <c r="T22" s="422"/>
      <c r="U22" s="422"/>
      <c r="V22" s="422"/>
      <c r="W22" s="422"/>
      <c r="X22" s="422"/>
      <c r="Y22" s="422"/>
      <c r="Z22" s="422"/>
      <c r="AA22" s="422"/>
      <c r="AB22" s="422"/>
      <c r="AC22" s="422"/>
      <c r="AD22" s="422"/>
      <c r="AE22" s="422"/>
      <c r="AF22" s="423"/>
      <c r="AG22" s="424"/>
      <c r="AH22" s="425"/>
      <c r="AI22" s="422"/>
      <c r="AJ22" s="422"/>
      <c r="AK22" s="422"/>
      <c r="AL22" s="422"/>
      <c r="AM22" s="422"/>
      <c r="AN22" s="422"/>
      <c r="AO22" s="422"/>
      <c r="AP22" s="422"/>
      <c r="AQ22" s="422"/>
      <c r="AR22" s="422"/>
      <c r="AS22" s="422"/>
      <c r="AT22" s="422"/>
      <c r="AU22" s="422"/>
      <c r="AV22" s="423"/>
      <c r="AW22" s="421"/>
      <c r="AX22" s="422"/>
      <c r="AY22" s="422"/>
      <c r="AZ22" s="422"/>
      <c r="BA22" s="422"/>
      <c r="BB22" s="422"/>
      <c r="BC22" s="422"/>
      <c r="BD22" s="422"/>
      <c r="BE22" s="422"/>
      <c r="BF22" s="422"/>
      <c r="BG22" s="422"/>
      <c r="BH22" s="422"/>
      <c r="BI22" s="422"/>
      <c r="BJ22" s="422"/>
      <c r="BK22" s="422"/>
      <c r="BL22" s="424"/>
      <c r="BM22" s="425"/>
      <c r="BN22" s="422"/>
      <c r="BO22" s="422"/>
      <c r="BP22" s="422"/>
      <c r="BQ22" s="422"/>
      <c r="BR22" s="422"/>
      <c r="BS22" s="422"/>
      <c r="BT22" s="422"/>
      <c r="BU22" s="422"/>
      <c r="BV22" s="422"/>
      <c r="BW22" s="422"/>
      <c r="BX22" s="422"/>
      <c r="BY22" s="422"/>
      <c r="BZ22" s="422"/>
      <c r="CA22" s="423"/>
      <c r="CB22" s="421"/>
      <c r="CC22" s="422"/>
      <c r="CD22" s="422"/>
      <c r="CE22" s="422"/>
      <c r="CF22" s="422"/>
      <c r="CG22" s="422"/>
      <c r="CH22" s="422"/>
      <c r="CI22" s="422"/>
      <c r="CJ22" s="422"/>
      <c r="CK22" s="422"/>
      <c r="CL22" s="422"/>
      <c r="CM22" s="422"/>
      <c r="CN22" s="422"/>
      <c r="CO22" s="422"/>
      <c r="CP22" s="423"/>
      <c r="CQ22" s="421"/>
      <c r="CR22" s="425"/>
      <c r="CS22" s="422"/>
      <c r="CT22" s="422"/>
      <c r="CU22" s="422"/>
      <c r="CV22" s="422"/>
      <c r="CW22" s="422"/>
      <c r="CX22" s="422"/>
      <c r="CY22" s="422"/>
      <c r="CZ22" s="423"/>
      <c r="DA22" s="421"/>
      <c r="DB22" s="422"/>
      <c r="DC22" s="422"/>
      <c r="DD22" s="422"/>
      <c r="DE22" s="422"/>
      <c r="DF22" s="423"/>
      <c r="DG22" s="421"/>
      <c r="DH22" s="422"/>
      <c r="DI22" s="422"/>
      <c r="DJ22" s="424"/>
      <c r="DK22" s="425"/>
      <c r="DL22" s="422"/>
      <c r="DM22" s="422"/>
      <c r="DN22" s="422"/>
      <c r="DO22" s="422"/>
      <c r="DP22" s="422"/>
      <c r="DQ22" s="422"/>
      <c r="DR22" s="422"/>
      <c r="DS22" s="424"/>
      <c r="DT22" s="421"/>
      <c r="DU22" s="424"/>
      <c r="DV22" s="425"/>
      <c r="DW22" s="422"/>
      <c r="DX22" s="422"/>
      <c r="DY22" s="422"/>
      <c r="DZ22" s="422"/>
      <c r="EA22" s="422"/>
      <c r="EB22" s="422"/>
      <c r="EC22" s="422"/>
      <c r="ED22" s="422"/>
      <c r="EE22" s="422"/>
      <c r="EF22" s="422"/>
      <c r="EG22" s="422"/>
      <c r="EH22" s="422"/>
      <c r="EI22" s="422"/>
      <c r="EJ22" s="423"/>
      <c r="EK22" s="421"/>
      <c r="EL22" s="422"/>
      <c r="EM22" s="422"/>
      <c r="EN22" s="422"/>
      <c r="EO22" s="422"/>
      <c r="EP22" s="422"/>
      <c r="EQ22" s="422"/>
      <c r="ER22" s="422"/>
      <c r="ES22" s="422"/>
      <c r="ET22" s="422"/>
      <c r="EU22" s="422"/>
      <c r="EV22" s="422"/>
      <c r="EW22" s="422"/>
      <c r="EX22" s="422"/>
      <c r="EY22" s="423"/>
      <c r="EZ22" s="424"/>
      <c r="FA22" s="425"/>
      <c r="FB22" s="422"/>
      <c r="FC22" s="422"/>
      <c r="FD22" s="422"/>
      <c r="FE22" s="422"/>
      <c r="FF22" s="422"/>
      <c r="FG22" s="422"/>
      <c r="FH22" s="422"/>
      <c r="FI22" s="422"/>
      <c r="FJ22" s="422"/>
      <c r="FK22" s="422"/>
      <c r="FL22" s="422"/>
      <c r="FM22" s="422"/>
      <c r="FN22" s="422"/>
      <c r="FO22" s="423"/>
      <c r="FP22" s="421"/>
      <c r="FQ22" s="422"/>
      <c r="FR22" s="422"/>
      <c r="FS22" s="422"/>
      <c r="FT22" s="422"/>
      <c r="FU22" s="422"/>
      <c r="FV22" s="422"/>
      <c r="FW22" s="422"/>
      <c r="FX22" s="422"/>
      <c r="FY22" s="422"/>
      <c r="FZ22" s="422"/>
      <c r="GA22" s="422"/>
      <c r="GB22" s="422"/>
      <c r="GC22" s="422"/>
      <c r="GD22" s="424"/>
      <c r="GE22" s="425"/>
      <c r="GF22" s="422"/>
      <c r="GG22" s="422"/>
      <c r="GH22" s="422"/>
      <c r="GI22" s="422"/>
      <c r="GJ22" s="422"/>
      <c r="GK22" s="422"/>
      <c r="GL22" s="422"/>
      <c r="GM22" s="422"/>
      <c r="GN22" s="422"/>
      <c r="GO22" s="422"/>
      <c r="GP22" s="422"/>
      <c r="GQ22" s="422"/>
      <c r="GR22" s="422"/>
      <c r="GS22" s="423"/>
      <c r="GT22" s="421"/>
      <c r="GU22" s="422"/>
      <c r="GV22" s="422"/>
      <c r="GW22" s="422"/>
      <c r="GX22" s="422"/>
      <c r="GY22" s="422"/>
      <c r="GZ22" s="422"/>
      <c r="HA22" s="422"/>
      <c r="HB22" s="422"/>
      <c r="HC22" s="422"/>
      <c r="HD22" s="422"/>
      <c r="HE22" s="422"/>
      <c r="HF22" s="422"/>
      <c r="HG22" s="422"/>
      <c r="HH22" s="423"/>
      <c r="HI22" s="424"/>
      <c r="HJ22" s="425"/>
      <c r="HK22" s="422"/>
      <c r="HL22" s="422"/>
      <c r="HM22" s="422"/>
      <c r="HN22" s="422"/>
      <c r="HO22" s="422"/>
      <c r="HP22" s="422"/>
      <c r="HQ22" s="422"/>
      <c r="HR22" s="422"/>
      <c r="HS22" s="422"/>
      <c r="HT22" s="422"/>
      <c r="HU22" s="422"/>
      <c r="HV22" s="422"/>
      <c r="HW22" s="422"/>
      <c r="HX22" s="423"/>
      <c r="HY22" s="421"/>
      <c r="HZ22" s="422"/>
      <c r="IA22" s="422"/>
      <c r="IB22" s="422"/>
      <c r="IC22" s="422"/>
      <c r="ID22" s="422"/>
      <c r="IE22" s="422"/>
      <c r="IF22" s="422"/>
      <c r="IG22" s="422"/>
      <c r="IH22" s="422"/>
      <c r="II22" s="422"/>
      <c r="IJ22" s="422"/>
      <c r="IK22" s="422"/>
      <c r="IL22" s="423"/>
      <c r="IM22" s="424"/>
    </row>
    <row r="23" spans="1:247" ht="13.5" customHeight="1">
      <c r="A23" s="1573"/>
      <c r="B23" s="1570"/>
      <c r="C23" s="1571"/>
      <c r="D23" s="1548">
        <v>10</v>
      </c>
      <c r="E23" s="1545"/>
      <c r="F23" s="1545"/>
      <c r="G23" s="1545"/>
      <c r="H23" s="1545"/>
      <c r="I23" s="1545"/>
      <c r="J23" s="1545"/>
      <c r="K23" s="1545"/>
      <c r="L23" s="1545"/>
      <c r="M23" s="1546"/>
      <c r="N23" s="1544">
        <v>20</v>
      </c>
      <c r="O23" s="1545"/>
      <c r="P23" s="1545"/>
      <c r="Q23" s="1545"/>
      <c r="R23" s="1545"/>
      <c r="S23" s="1545"/>
      <c r="T23" s="1545"/>
      <c r="U23" s="1545"/>
      <c r="V23" s="1545"/>
      <c r="W23" s="1546"/>
      <c r="X23" s="1544">
        <v>30</v>
      </c>
      <c r="Y23" s="1545"/>
      <c r="Z23" s="1545"/>
      <c r="AA23" s="1545"/>
      <c r="AB23" s="1545"/>
      <c r="AC23" s="1545"/>
      <c r="AD23" s="1545"/>
      <c r="AE23" s="1545"/>
      <c r="AF23" s="1545"/>
      <c r="AG23" s="1547"/>
      <c r="AH23" s="1548">
        <v>10</v>
      </c>
      <c r="AI23" s="1545"/>
      <c r="AJ23" s="1545"/>
      <c r="AK23" s="1545"/>
      <c r="AL23" s="1545"/>
      <c r="AM23" s="1545"/>
      <c r="AN23" s="1545"/>
      <c r="AO23" s="1545"/>
      <c r="AP23" s="1545"/>
      <c r="AQ23" s="1546"/>
      <c r="AR23" s="1544">
        <v>20</v>
      </c>
      <c r="AS23" s="1545"/>
      <c r="AT23" s="1545"/>
      <c r="AU23" s="1545"/>
      <c r="AV23" s="1545"/>
      <c r="AW23" s="1545"/>
      <c r="AX23" s="1545"/>
      <c r="AY23" s="1545"/>
      <c r="AZ23" s="1545"/>
      <c r="BA23" s="1546"/>
      <c r="BB23" s="1544">
        <v>31</v>
      </c>
      <c r="BC23" s="1545"/>
      <c r="BD23" s="1545"/>
      <c r="BE23" s="1545"/>
      <c r="BF23" s="1545"/>
      <c r="BG23" s="1545"/>
      <c r="BH23" s="1545"/>
      <c r="BI23" s="1545"/>
      <c r="BJ23" s="1545"/>
      <c r="BK23" s="1545"/>
      <c r="BL23" s="1547"/>
      <c r="BM23" s="1548">
        <v>10</v>
      </c>
      <c r="BN23" s="1545"/>
      <c r="BO23" s="1545"/>
      <c r="BP23" s="1545"/>
      <c r="BQ23" s="1545"/>
      <c r="BR23" s="1545"/>
      <c r="BS23" s="1545"/>
      <c r="BT23" s="1545"/>
      <c r="BU23" s="1545"/>
      <c r="BV23" s="1546"/>
      <c r="BW23" s="1544">
        <v>20</v>
      </c>
      <c r="BX23" s="1545"/>
      <c r="BY23" s="1545"/>
      <c r="BZ23" s="1545"/>
      <c r="CA23" s="1545"/>
      <c r="CB23" s="1545"/>
      <c r="CC23" s="1545"/>
      <c r="CD23" s="1545"/>
      <c r="CE23" s="1545"/>
      <c r="CF23" s="1546"/>
      <c r="CG23" s="1549">
        <v>31</v>
      </c>
      <c r="CH23" s="1518"/>
      <c r="CI23" s="1518"/>
      <c r="CJ23" s="1518"/>
      <c r="CK23" s="1518"/>
      <c r="CL23" s="1518"/>
      <c r="CM23" s="1518"/>
      <c r="CN23" s="1518"/>
      <c r="CO23" s="1518"/>
      <c r="CP23" s="1518"/>
      <c r="CQ23" s="1517">
        <v>10</v>
      </c>
      <c r="CR23" s="1518"/>
      <c r="CS23" s="1518"/>
      <c r="CT23" s="1518"/>
      <c r="CU23" s="1518"/>
      <c r="CV23" s="1518"/>
      <c r="CW23" s="1518"/>
      <c r="CX23" s="1518"/>
      <c r="CY23" s="1518"/>
      <c r="CZ23" s="1518"/>
      <c r="DA23" s="1517">
        <v>20</v>
      </c>
      <c r="DB23" s="1518"/>
      <c r="DC23" s="1518"/>
      <c r="DD23" s="1518"/>
      <c r="DE23" s="1518"/>
      <c r="DF23" s="1518"/>
      <c r="DG23" s="1518"/>
      <c r="DH23" s="1518"/>
      <c r="DI23" s="1518"/>
      <c r="DJ23" s="1519"/>
      <c r="DK23" s="1518">
        <v>31</v>
      </c>
      <c r="DL23" s="1518"/>
      <c r="DM23" s="1518"/>
      <c r="DN23" s="1518"/>
      <c r="DO23" s="1518"/>
      <c r="DP23" s="1518"/>
      <c r="DQ23" s="1518"/>
      <c r="DR23" s="1518"/>
      <c r="DS23" s="1518"/>
      <c r="DT23" s="1518"/>
      <c r="DU23" s="1519"/>
      <c r="DV23" s="1518">
        <v>10</v>
      </c>
      <c r="DW23" s="1518"/>
      <c r="DX23" s="1518"/>
      <c r="DY23" s="1518"/>
      <c r="DZ23" s="1518"/>
      <c r="EA23" s="1518"/>
      <c r="EB23" s="1518"/>
      <c r="EC23" s="1518"/>
      <c r="ED23" s="1518"/>
      <c r="EE23" s="1518"/>
      <c r="EF23" s="1544">
        <v>20</v>
      </c>
      <c r="EG23" s="1545"/>
      <c r="EH23" s="1545"/>
      <c r="EI23" s="1545"/>
      <c r="EJ23" s="1545"/>
      <c r="EK23" s="1545"/>
      <c r="EL23" s="1545"/>
      <c r="EM23" s="1545"/>
      <c r="EN23" s="1545"/>
      <c r="EO23" s="1546"/>
      <c r="EP23" s="1544">
        <v>31</v>
      </c>
      <c r="EQ23" s="1545"/>
      <c r="ER23" s="1545"/>
      <c r="ES23" s="1545"/>
      <c r="ET23" s="1545"/>
      <c r="EU23" s="1545"/>
      <c r="EV23" s="1545"/>
      <c r="EW23" s="1545"/>
      <c r="EX23" s="1545"/>
      <c r="EY23" s="1545"/>
      <c r="EZ23" s="1547"/>
      <c r="FA23" s="1548">
        <v>10</v>
      </c>
      <c r="FB23" s="1545"/>
      <c r="FC23" s="1545"/>
      <c r="FD23" s="1545"/>
      <c r="FE23" s="1545"/>
      <c r="FF23" s="1545"/>
      <c r="FG23" s="1545"/>
      <c r="FH23" s="1545"/>
      <c r="FI23" s="1545"/>
      <c r="FJ23" s="1546"/>
      <c r="FK23" s="1544">
        <v>20</v>
      </c>
      <c r="FL23" s="1545"/>
      <c r="FM23" s="1545"/>
      <c r="FN23" s="1545"/>
      <c r="FO23" s="1545"/>
      <c r="FP23" s="1545"/>
      <c r="FQ23" s="1545"/>
      <c r="FR23" s="1545"/>
      <c r="FS23" s="1545"/>
      <c r="FT23" s="1546"/>
      <c r="FU23" s="1544">
        <v>30</v>
      </c>
      <c r="FV23" s="1545"/>
      <c r="FW23" s="1545"/>
      <c r="FX23" s="1545"/>
      <c r="FY23" s="1545"/>
      <c r="FZ23" s="1545"/>
      <c r="GA23" s="1545"/>
      <c r="GB23" s="1545"/>
      <c r="GC23" s="1545"/>
      <c r="GD23" s="1547"/>
      <c r="GE23" s="1548">
        <v>10</v>
      </c>
      <c r="GF23" s="1545"/>
      <c r="GG23" s="1545"/>
      <c r="GH23" s="1545"/>
      <c r="GI23" s="1545"/>
      <c r="GJ23" s="1545"/>
      <c r="GK23" s="1545"/>
      <c r="GL23" s="1545"/>
      <c r="GM23" s="1545"/>
      <c r="GN23" s="1546"/>
      <c r="GO23" s="1544">
        <v>20</v>
      </c>
      <c r="GP23" s="1545"/>
      <c r="GQ23" s="1545"/>
      <c r="GR23" s="1545"/>
      <c r="GS23" s="1545"/>
      <c r="GT23" s="1545"/>
      <c r="GU23" s="1545"/>
      <c r="GV23" s="1545"/>
      <c r="GW23" s="1545"/>
      <c r="GX23" s="1546"/>
      <c r="GY23" s="1544">
        <v>31</v>
      </c>
      <c r="GZ23" s="1545"/>
      <c r="HA23" s="1545"/>
      <c r="HB23" s="1545"/>
      <c r="HC23" s="1545"/>
      <c r="HD23" s="1545"/>
      <c r="HE23" s="1545"/>
      <c r="HF23" s="1545"/>
      <c r="HG23" s="1545"/>
      <c r="HH23" s="1545"/>
      <c r="HI23" s="1547"/>
      <c r="HJ23" s="1548">
        <v>10</v>
      </c>
      <c r="HK23" s="1545"/>
      <c r="HL23" s="1545"/>
      <c r="HM23" s="1545"/>
      <c r="HN23" s="1545"/>
      <c r="HO23" s="1545"/>
      <c r="HP23" s="1545"/>
      <c r="HQ23" s="1545"/>
      <c r="HR23" s="1545"/>
      <c r="HS23" s="1546"/>
      <c r="HT23" s="1544">
        <v>20</v>
      </c>
      <c r="HU23" s="1545"/>
      <c r="HV23" s="1545"/>
      <c r="HW23" s="1545"/>
      <c r="HX23" s="1545"/>
      <c r="HY23" s="1545"/>
      <c r="HZ23" s="1545"/>
      <c r="IA23" s="1545"/>
      <c r="IB23" s="1545"/>
      <c r="IC23" s="1546"/>
      <c r="ID23" s="1544">
        <v>30</v>
      </c>
      <c r="IE23" s="1545"/>
      <c r="IF23" s="1545"/>
      <c r="IG23" s="1545"/>
      <c r="IH23" s="1545"/>
      <c r="II23" s="1545"/>
      <c r="IJ23" s="1545"/>
      <c r="IK23" s="1545"/>
      <c r="IL23" s="1545"/>
      <c r="IM23" s="1547"/>
    </row>
    <row r="24" spans="1:247" ht="14.25">
      <c r="A24" s="1569"/>
      <c r="B24" s="1570"/>
      <c r="C24" s="1571"/>
      <c r="D24" s="420"/>
      <c r="E24" s="414"/>
      <c r="F24" s="414"/>
      <c r="G24" s="414"/>
      <c r="H24" s="414"/>
      <c r="I24" s="414"/>
      <c r="J24" s="414"/>
      <c r="K24" s="414"/>
      <c r="L24" s="414"/>
      <c r="M24" s="414"/>
      <c r="N24" s="414"/>
      <c r="O24" s="414"/>
      <c r="P24" s="414"/>
      <c r="Q24" s="414"/>
      <c r="R24" s="418"/>
      <c r="S24" s="420"/>
      <c r="T24" s="414"/>
      <c r="U24" s="414"/>
      <c r="V24" s="414"/>
      <c r="W24" s="414"/>
      <c r="X24" s="414"/>
      <c r="Y24" s="414"/>
      <c r="Z24" s="414"/>
      <c r="AA24" s="414"/>
      <c r="AB24" s="414"/>
      <c r="AC24" s="414"/>
      <c r="AD24" s="414"/>
      <c r="AE24" s="414"/>
      <c r="AF24" s="418"/>
      <c r="AG24" s="419"/>
      <c r="AH24" s="413"/>
      <c r="AI24" s="414"/>
      <c r="AJ24" s="414"/>
      <c r="AK24" s="414"/>
      <c r="AL24" s="414"/>
      <c r="AM24" s="414"/>
      <c r="AN24" s="414"/>
      <c r="AO24" s="414"/>
      <c r="AP24" s="414"/>
      <c r="AQ24" s="414"/>
      <c r="AR24" s="414"/>
      <c r="AS24" s="414"/>
      <c r="AT24" s="414"/>
      <c r="AU24" s="414"/>
      <c r="AV24" s="418"/>
      <c r="AW24" s="420"/>
      <c r="AX24" s="414"/>
      <c r="AY24" s="414"/>
      <c r="AZ24" s="414"/>
      <c r="BA24" s="414"/>
      <c r="BB24" s="414"/>
      <c r="BC24" s="414"/>
      <c r="BD24" s="414"/>
      <c r="BE24" s="414"/>
      <c r="BF24" s="414"/>
      <c r="BG24" s="414"/>
      <c r="BH24" s="414"/>
      <c r="BI24" s="414"/>
      <c r="BJ24" s="414"/>
      <c r="BK24" s="414"/>
      <c r="BL24" s="419"/>
      <c r="BM24" s="413"/>
      <c r="BN24" s="414"/>
      <c r="BO24" s="414"/>
      <c r="BP24" s="414"/>
      <c r="BQ24" s="414"/>
      <c r="BR24" s="414"/>
      <c r="BS24" s="414"/>
      <c r="BT24" s="414"/>
      <c r="BU24" s="414"/>
      <c r="BV24" s="414"/>
      <c r="BW24" s="414"/>
      <c r="BX24" s="414"/>
      <c r="BY24" s="414"/>
      <c r="BZ24" s="414"/>
      <c r="CA24" s="418"/>
      <c r="CB24" s="420"/>
      <c r="CC24" s="414"/>
      <c r="CD24" s="414"/>
      <c r="CE24" s="414"/>
      <c r="CF24" s="414"/>
      <c r="CG24" s="414"/>
      <c r="CH24" s="414"/>
      <c r="CI24" s="414"/>
      <c r="CJ24" s="414"/>
      <c r="CK24" s="414"/>
      <c r="CL24" s="414"/>
      <c r="CM24" s="414"/>
      <c r="CN24" s="414"/>
      <c r="CO24" s="414"/>
      <c r="CP24" s="418"/>
      <c r="CQ24" s="420"/>
      <c r="CR24" s="413"/>
      <c r="CS24" s="414"/>
      <c r="CT24" s="414"/>
      <c r="CU24" s="414"/>
      <c r="CV24" s="414"/>
      <c r="CW24" s="414"/>
      <c r="CX24" s="414"/>
      <c r="CY24" s="414"/>
      <c r="CZ24" s="418"/>
      <c r="DA24" s="420"/>
      <c r="DB24" s="414"/>
      <c r="DC24" s="414"/>
      <c r="DD24" s="414"/>
      <c r="DE24" s="414"/>
      <c r="DF24" s="418"/>
      <c r="DG24" s="420"/>
      <c r="DH24" s="414"/>
      <c r="DI24" s="414"/>
      <c r="DJ24" s="419"/>
      <c r="DK24" s="413"/>
      <c r="DL24" s="414"/>
      <c r="DM24" s="414"/>
      <c r="DN24" s="414"/>
      <c r="DO24" s="414"/>
      <c r="DP24" s="414"/>
      <c r="DQ24" s="414"/>
      <c r="DR24" s="414"/>
      <c r="DS24" s="419"/>
      <c r="DT24" s="420"/>
      <c r="DU24" s="419"/>
      <c r="DV24" s="413"/>
      <c r="DW24" s="414"/>
      <c r="DX24" s="414"/>
      <c r="DY24" s="414"/>
      <c r="DZ24" s="414"/>
      <c r="EA24" s="414"/>
      <c r="EB24" s="414"/>
      <c r="EC24" s="414"/>
      <c r="ED24" s="414"/>
      <c r="EE24" s="414"/>
      <c r="EF24" s="414"/>
      <c r="EG24" s="414"/>
      <c r="EH24" s="414"/>
      <c r="EI24" s="414"/>
      <c r="EJ24" s="418"/>
      <c r="EK24" s="420"/>
      <c r="EL24" s="414"/>
      <c r="EM24" s="414"/>
      <c r="EN24" s="414"/>
      <c r="EO24" s="414"/>
      <c r="EP24" s="414"/>
      <c r="EQ24" s="414"/>
      <c r="ER24" s="414"/>
      <c r="ES24" s="414"/>
      <c r="ET24" s="414"/>
      <c r="EU24" s="414"/>
      <c r="EV24" s="414"/>
      <c r="EW24" s="414"/>
      <c r="EX24" s="414"/>
      <c r="EY24" s="418"/>
      <c r="EZ24" s="419"/>
      <c r="FA24" s="413"/>
      <c r="FB24" s="414"/>
      <c r="FC24" s="414"/>
      <c r="FD24" s="414"/>
      <c r="FE24" s="414"/>
      <c r="FF24" s="414"/>
      <c r="FG24" s="414"/>
      <c r="FH24" s="414"/>
      <c r="FI24" s="414"/>
      <c r="FJ24" s="414"/>
      <c r="FK24" s="414"/>
      <c r="FL24" s="414"/>
      <c r="FM24" s="414"/>
      <c r="FN24" s="414"/>
      <c r="FO24" s="418"/>
      <c r="FP24" s="420"/>
      <c r="FQ24" s="414"/>
      <c r="FR24" s="414"/>
      <c r="FS24" s="414"/>
      <c r="FT24" s="414"/>
      <c r="FU24" s="414"/>
      <c r="FV24" s="414"/>
      <c r="FW24" s="414"/>
      <c r="FX24" s="414"/>
      <c r="FY24" s="414"/>
      <c r="FZ24" s="414"/>
      <c r="GA24" s="414"/>
      <c r="GB24" s="414"/>
      <c r="GC24" s="414"/>
      <c r="GD24" s="419"/>
      <c r="GE24" s="413"/>
      <c r="GF24" s="414"/>
      <c r="GG24" s="414"/>
      <c r="GH24" s="414"/>
      <c r="GI24" s="414"/>
      <c r="GJ24" s="414"/>
      <c r="GK24" s="414"/>
      <c r="GL24" s="414"/>
      <c r="GM24" s="414"/>
      <c r="GN24" s="414"/>
      <c r="GO24" s="414"/>
      <c r="GP24" s="414"/>
      <c r="GQ24" s="414"/>
      <c r="GR24" s="414"/>
      <c r="GS24" s="418"/>
      <c r="GT24" s="420"/>
      <c r="GU24" s="414"/>
      <c r="GV24" s="414"/>
      <c r="GW24" s="414"/>
      <c r="GX24" s="414"/>
      <c r="GY24" s="414"/>
      <c r="GZ24" s="414"/>
      <c r="HA24" s="414"/>
      <c r="HB24" s="414"/>
      <c r="HC24" s="414"/>
      <c r="HD24" s="414"/>
      <c r="HE24" s="414"/>
      <c r="HF24" s="414"/>
      <c r="HG24" s="414"/>
      <c r="HH24" s="418"/>
      <c r="HI24" s="419"/>
      <c r="HJ24" s="413"/>
      <c r="HK24" s="414"/>
      <c r="HL24" s="414"/>
      <c r="HM24" s="414"/>
      <c r="HN24" s="414"/>
      <c r="HO24" s="414"/>
      <c r="HP24" s="414"/>
      <c r="HQ24" s="414"/>
      <c r="HR24" s="414"/>
      <c r="HS24" s="414"/>
      <c r="HT24" s="414"/>
      <c r="HU24" s="414"/>
      <c r="HV24" s="414"/>
      <c r="HW24" s="414"/>
      <c r="HX24" s="418"/>
      <c r="HY24" s="420"/>
      <c r="HZ24" s="414"/>
      <c r="IA24" s="414"/>
      <c r="IB24" s="414"/>
      <c r="IC24" s="414"/>
      <c r="ID24" s="414"/>
      <c r="IE24" s="414"/>
      <c r="IF24" s="414"/>
      <c r="IG24" s="414"/>
      <c r="IH24" s="414"/>
      <c r="II24" s="414"/>
      <c r="IJ24" s="414"/>
      <c r="IK24" s="414"/>
      <c r="IL24" s="418"/>
      <c r="IM24" s="419"/>
    </row>
    <row r="25" spans="1:247" ht="14.25">
      <c r="A25" s="1569"/>
      <c r="B25" s="1570"/>
      <c r="C25" s="1571"/>
      <c r="D25" s="421"/>
      <c r="E25" s="422"/>
      <c r="F25" s="422"/>
      <c r="G25" s="422"/>
      <c r="H25" s="422"/>
      <c r="I25" s="422"/>
      <c r="J25" s="422"/>
      <c r="K25" s="422"/>
      <c r="L25" s="422"/>
      <c r="M25" s="422"/>
      <c r="N25" s="422"/>
      <c r="O25" s="422"/>
      <c r="P25" s="422"/>
      <c r="Q25" s="422"/>
      <c r="R25" s="423"/>
      <c r="S25" s="421"/>
      <c r="T25" s="422"/>
      <c r="U25" s="422"/>
      <c r="V25" s="422"/>
      <c r="W25" s="422"/>
      <c r="X25" s="422"/>
      <c r="Y25" s="422"/>
      <c r="Z25" s="422"/>
      <c r="AA25" s="422"/>
      <c r="AB25" s="422"/>
      <c r="AC25" s="422"/>
      <c r="AD25" s="422"/>
      <c r="AE25" s="422"/>
      <c r="AF25" s="423"/>
      <c r="AG25" s="424"/>
      <c r="AH25" s="425"/>
      <c r="AI25" s="422"/>
      <c r="AJ25" s="422"/>
      <c r="AK25" s="422"/>
      <c r="AL25" s="422"/>
      <c r="AM25" s="422"/>
      <c r="AN25" s="422"/>
      <c r="AO25" s="422"/>
      <c r="AP25" s="422"/>
      <c r="AQ25" s="422"/>
      <c r="AR25" s="422"/>
      <c r="AS25" s="422"/>
      <c r="AT25" s="422"/>
      <c r="AU25" s="422"/>
      <c r="AV25" s="423"/>
      <c r="AW25" s="421"/>
      <c r="AX25" s="422"/>
      <c r="AY25" s="422"/>
      <c r="AZ25" s="422"/>
      <c r="BA25" s="422"/>
      <c r="BB25" s="422"/>
      <c r="BC25" s="422"/>
      <c r="BD25" s="422"/>
      <c r="BE25" s="422"/>
      <c r="BF25" s="422"/>
      <c r="BG25" s="422"/>
      <c r="BH25" s="422"/>
      <c r="BI25" s="422"/>
      <c r="BJ25" s="422"/>
      <c r="BK25" s="422"/>
      <c r="BL25" s="424"/>
      <c r="BM25" s="425"/>
      <c r="BN25" s="422"/>
      <c r="BO25" s="422"/>
      <c r="BP25" s="422"/>
      <c r="BQ25" s="422"/>
      <c r="BR25" s="422"/>
      <c r="BS25" s="422"/>
      <c r="BT25" s="422"/>
      <c r="BU25" s="422"/>
      <c r="BV25" s="422"/>
      <c r="BW25" s="422"/>
      <c r="BX25" s="422"/>
      <c r="BY25" s="422"/>
      <c r="BZ25" s="422"/>
      <c r="CA25" s="423"/>
      <c r="CB25" s="421"/>
      <c r="CC25" s="422"/>
      <c r="CD25" s="422"/>
      <c r="CE25" s="422"/>
      <c r="CF25" s="422"/>
      <c r="CG25" s="422"/>
      <c r="CH25" s="422"/>
      <c r="CI25" s="422"/>
      <c r="CJ25" s="422"/>
      <c r="CK25" s="422"/>
      <c r="CL25" s="422"/>
      <c r="CM25" s="422"/>
      <c r="CN25" s="422"/>
      <c r="CO25" s="422"/>
      <c r="CP25" s="423"/>
      <c r="CQ25" s="421"/>
      <c r="CR25" s="425"/>
      <c r="CS25" s="422"/>
      <c r="CT25" s="422"/>
      <c r="CU25" s="422"/>
      <c r="CV25" s="422"/>
      <c r="CW25" s="422"/>
      <c r="CX25" s="422"/>
      <c r="CY25" s="422"/>
      <c r="CZ25" s="423"/>
      <c r="DA25" s="421"/>
      <c r="DB25" s="422"/>
      <c r="DC25" s="422"/>
      <c r="DD25" s="422"/>
      <c r="DE25" s="422"/>
      <c r="DF25" s="423"/>
      <c r="DG25" s="428"/>
      <c r="DH25" s="426"/>
      <c r="DI25" s="426"/>
      <c r="DJ25" s="429"/>
      <c r="DK25" s="430"/>
      <c r="DL25" s="426"/>
      <c r="DM25" s="426"/>
      <c r="DN25" s="426"/>
      <c r="DO25" s="426"/>
      <c r="DP25" s="426"/>
      <c r="DQ25" s="426"/>
      <c r="DR25" s="426"/>
      <c r="DS25" s="429"/>
      <c r="DT25" s="428"/>
      <c r="DU25" s="429"/>
      <c r="DV25" s="430"/>
      <c r="DW25" s="426"/>
      <c r="DX25" s="426"/>
      <c r="DY25" s="426"/>
      <c r="DZ25" s="426"/>
      <c r="EA25" s="426"/>
      <c r="EB25" s="426"/>
      <c r="EC25" s="426"/>
      <c r="ED25" s="426"/>
      <c r="EE25" s="426"/>
      <c r="EF25" s="422"/>
      <c r="EG25" s="422"/>
      <c r="EH25" s="422"/>
      <c r="EI25" s="422"/>
      <c r="EJ25" s="423"/>
      <c r="EK25" s="421"/>
      <c r="EL25" s="422"/>
      <c r="EM25" s="422"/>
      <c r="EN25" s="422"/>
      <c r="EO25" s="422"/>
      <c r="EP25" s="422"/>
      <c r="EQ25" s="422"/>
      <c r="ER25" s="422"/>
      <c r="ES25" s="422"/>
      <c r="ET25" s="422"/>
      <c r="EU25" s="422"/>
      <c r="EV25" s="422"/>
      <c r="EW25" s="422"/>
      <c r="EX25" s="422"/>
      <c r="EY25" s="423"/>
      <c r="EZ25" s="424"/>
      <c r="FA25" s="425"/>
      <c r="FB25" s="422"/>
      <c r="FC25" s="422"/>
      <c r="FD25" s="422"/>
      <c r="FE25" s="422"/>
      <c r="FF25" s="422"/>
      <c r="FG25" s="422"/>
      <c r="FH25" s="422"/>
      <c r="FI25" s="422"/>
      <c r="FJ25" s="422"/>
      <c r="FK25" s="422"/>
      <c r="FL25" s="422"/>
      <c r="FM25" s="422"/>
      <c r="FN25" s="422"/>
      <c r="FO25" s="423"/>
      <c r="FP25" s="421"/>
      <c r="FQ25" s="422"/>
      <c r="FR25" s="422"/>
      <c r="FS25" s="422"/>
      <c r="FT25" s="422"/>
      <c r="FU25" s="422"/>
      <c r="FV25" s="422"/>
      <c r="FW25" s="422"/>
      <c r="FX25" s="422"/>
      <c r="FY25" s="422"/>
      <c r="FZ25" s="422"/>
      <c r="GA25" s="422"/>
      <c r="GB25" s="422"/>
      <c r="GC25" s="422"/>
      <c r="GD25" s="424"/>
      <c r="GE25" s="425"/>
      <c r="GF25" s="422"/>
      <c r="GG25" s="422"/>
      <c r="GH25" s="422"/>
      <c r="GI25" s="422"/>
      <c r="GJ25" s="422"/>
      <c r="GK25" s="422"/>
      <c r="GL25" s="422"/>
      <c r="GM25" s="422"/>
      <c r="GN25" s="422"/>
      <c r="GO25" s="422"/>
      <c r="GP25" s="422"/>
      <c r="GQ25" s="422"/>
      <c r="GR25" s="422"/>
      <c r="GS25" s="423"/>
      <c r="GT25" s="421"/>
      <c r="GU25" s="422"/>
      <c r="GV25" s="422"/>
      <c r="GW25" s="422"/>
      <c r="GX25" s="422"/>
      <c r="GY25" s="422"/>
      <c r="GZ25" s="422"/>
      <c r="HA25" s="422"/>
      <c r="HB25" s="422"/>
      <c r="HC25" s="422"/>
      <c r="HD25" s="422"/>
      <c r="HE25" s="422"/>
      <c r="HF25" s="422"/>
      <c r="HG25" s="422"/>
      <c r="HH25" s="423"/>
      <c r="HI25" s="424"/>
      <c r="HJ25" s="425"/>
      <c r="HK25" s="422"/>
      <c r="HL25" s="422"/>
      <c r="HM25" s="422"/>
      <c r="HN25" s="422"/>
      <c r="HO25" s="422"/>
      <c r="HP25" s="422"/>
      <c r="HQ25" s="422"/>
      <c r="HR25" s="422"/>
      <c r="HS25" s="422"/>
      <c r="HT25" s="422"/>
      <c r="HU25" s="422"/>
      <c r="HV25" s="422"/>
      <c r="HW25" s="422"/>
      <c r="HX25" s="423"/>
      <c r="HY25" s="421"/>
      <c r="HZ25" s="422"/>
      <c r="IA25" s="422"/>
      <c r="IB25" s="422"/>
      <c r="IC25" s="422"/>
      <c r="ID25" s="422"/>
      <c r="IE25" s="422"/>
      <c r="IF25" s="422"/>
      <c r="IG25" s="422"/>
      <c r="IH25" s="422"/>
      <c r="II25" s="422"/>
      <c r="IJ25" s="422"/>
      <c r="IK25" s="422"/>
      <c r="IL25" s="423"/>
      <c r="IM25" s="424"/>
    </row>
    <row r="26" spans="1:247" ht="13.5" customHeight="1">
      <c r="A26" s="1573"/>
      <c r="B26" s="1570"/>
      <c r="C26" s="1571"/>
      <c r="D26" s="1548">
        <v>10</v>
      </c>
      <c r="E26" s="1545"/>
      <c r="F26" s="1545"/>
      <c r="G26" s="1545"/>
      <c r="H26" s="1545"/>
      <c r="I26" s="1545"/>
      <c r="J26" s="1545"/>
      <c r="K26" s="1545"/>
      <c r="L26" s="1545"/>
      <c r="M26" s="1546"/>
      <c r="N26" s="1544">
        <v>20</v>
      </c>
      <c r="O26" s="1545"/>
      <c r="P26" s="1545"/>
      <c r="Q26" s="1545"/>
      <c r="R26" s="1545"/>
      <c r="S26" s="1545"/>
      <c r="T26" s="1545"/>
      <c r="U26" s="1545"/>
      <c r="V26" s="1545"/>
      <c r="W26" s="1546"/>
      <c r="X26" s="1544">
        <v>30</v>
      </c>
      <c r="Y26" s="1545"/>
      <c r="Z26" s="1545"/>
      <c r="AA26" s="1545"/>
      <c r="AB26" s="1545"/>
      <c r="AC26" s="1545"/>
      <c r="AD26" s="1545"/>
      <c r="AE26" s="1545"/>
      <c r="AF26" s="1545"/>
      <c r="AG26" s="1547"/>
      <c r="AH26" s="1548">
        <v>10</v>
      </c>
      <c r="AI26" s="1545"/>
      <c r="AJ26" s="1545"/>
      <c r="AK26" s="1545"/>
      <c r="AL26" s="1545"/>
      <c r="AM26" s="1545"/>
      <c r="AN26" s="1545"/>
      <c r="AO26" s="1545"/>
      <c r="AP26" s="1545"/>
      <c r="AQ26" s="1546"/>
      <c r="AR26" s="1544">
        <v>20</v>
      </c>
      <c r="AS26" s="1545"/>
      <c r="AT26" s="1545"/>
      <c r="AU26" s="1545"/>
      <c r="AV26" s="1545"/>
      <c r="AW26" s="1545"/>
      <c r="AX26" s="1545"/>
      <c r="AY26" s="1545"/>
      <c r="AZ26" s="1545"/>
      <c r="BA26" s="1546"/>
      <c r="BB26" s="1544">
        <v>31</v>
      </c>
      <c r="BC26" s="1545"/>
      <c r="BD26" s="1545"/>
      <c r="BE26" s="1545"/>
      <c r="BF26" s="1545"/>
      <c r="BG26" s="1545"/>
      <c r="BH26" s="1545"/>
      <c r="BI26" s="1545"/>
      <c r="BJ26" s="1545"/>
      <c r="BK26" s="1545"/>
      <c r="BL26" s="1547"/>
      <c r="BM26" s="1548">
        <v>10</v>
      </c>
      <c r="BN26" s="1545"/>
      <c r="BO26" s="1545"/>
      <c r="BP26" s="1545"/>
      <c r="BQ26" s="1545"/>
      <c r="BR26" s="1545"/>
      <c r="BS26" s="1545"/>
      <c r="BT26" s="1545"/>
      <c r="BU26" s="1545"/>
      <c r="BV26" s="1546"/>
      <c r="BW26" s="1544">
        <v>20</v>
      </c>
      <c r="BX26" s="1545"/>
      <c r="BY26" s="1545"/>
      <c r="BZ26" s="1545"/>
      <c r="CA26" s="1545"/>
      <c r="CB26" s="1545"/>
      <c r="CC26" s="1545"/>
      <c r="CD26" s="1545"/>
      <c r="CE26" s="1545"/>
      <c r="CF26" s="1546"/>
      <c r="CG26" s="1549">
        <v>31</v>
      </c>
      <c r="CH26" s="1518"/>
      <c r="CI26" s="1518"/>
      <c r="CJ26" s="1518"/>
      <c r="CK26" s="1518"/>
      <c r="CL26" s="1518"/>
      <c r="CM26" s="1518"/>
      <c r="CN26" s="1518"/>
      <c r="CO26" s="1518"/>
      <c r="CP26" s="1518"/>
      <c r="CQ26" s="1517">
        <v>10</v>
      </c>
      <c r="CR26" s="1518"/>
      <c r="CS26" s="1518"/>
      <c r="CT26" s="1518"/>
      <c r="CU26" s="1518"/>
      <c r="CV26" s="1518"/>
      <c r="CW26" s="1518"/>
      <c r="CX26" s="1518"/>
      <c r="CY26" s="1518"/>
      <c r="CZ26" s="1518"/>
      <c r="DA26" s="1517">
        <v>20</v>
      </c>
      <c r="DB26" s="1518"/>
      <c r="DC26" s="1518"/>
      <c r="DD26" s="1518"/>
      <c r="DE26" s="1518"/>
      <c r="DF26" s="1518"/>
      <c r="DG26" s="1518"/>
      <c r="DH26" s="1518"/>
      <c r="DI26" s="1518"/>
      <c r="DJ26" s="1519"/>
      <c r="DK26" s="1518">
        <v>31</v>
      </c>
      <c r="DL26" s="1518"/>
      <c r="DM26" s="1518"/>
      <c r="DN26" s="1518"/>
      <c r="DO26" s="1518"/>
      <c r="DP26" s="1518"/>
      <c r="DQ26" s="1518"/>
      <c r="DR26" s="1518"/>
      <c r="DS26" s="1518"/>
      <c r="DT26" s="1518"/>
      <c r="DU26" s="1519"/>
      <c r="DV26" s="1518">
        <v>10</v>
      </c>
      <c r="DW26" s="1518"/>
      <c r="DX26" s="1518"/>
      <c r="DY26" s="1518"/>
      <c r="DZ26" s="1518"/>
      <c r="EA26" s="1518"/>
      <c r="EB26" s="1518"/>
      <c r="EC26" s="1518"/>
      <c r="ED26" s="1518"/>
      <c r="EE26" s="1518"/>
      <c r="EF26" s="1544">
        <v>20</v>
      </c>
      <c r="EG26" s="1545"/>
      <c r="EH26" s="1545"/>
      <c r="EI26" s="1545"/>
      <c r="EJ26" s="1545"/>
      <c r="EK26" s="1545"/>
      <c r="EL26" s="1545"/>
      <c r="EM26" s="1545"/>
      <c r="EN26" s="1545"/>
      <c r="EO26" s="1546"/>
      <c r="EP26" s="1544">
        <v>31</v>
      </c>
      <c r="EQ26" s="1545"/>
      <c r="ER26" s="1545"/>
      <c r="ES26" s="1545"/>
      <c r="ET26" s="1545"/>
      <c r="EU26" s="1545"/>
      <c r="EV26" s="1545"/>
      <c r="EW26" s="1545"/>
      <c r="EX26" s="1545"/>
      <c r="EY26" s="1545"/>
      <c r="EZ26" s="1547"/>
      <c r="FA26" s="1548">
        <v>10</v>
      </c>
      <c r="FB26" s="1545"/>
      <c r="FC26" s="1545"/>
      <c r="FD26" s="1545"/>
      <c r="FE26" s="1545"/>
      <c r="FF26" s="1545"/>
      <c r="FG26" s="1545"/>
      <c r="FH26" s="1545"/>
      <c r="FI26" s="1545"/>
      <c r="FJ26" s="1546"/>
      <c r="FK26" s="1544">
        <v>20</v>
      </c>
      <c r="FL26" s="1545"/>
      <c r="FM26" s="1545"/>
      <c r="FN26" s="1545"/>
      <c r="FO26" s="1545"/>
      <c r="FP26" s="1545"/>
      <c r="FQ26" s="1545"/>
      <c r="FR26" s="1545"/>
      <c r="FS26" s="1545"/>
      <c r="FT26" s="1546"/>
      <c r="FU26" s="1544">
        <v>30</v>
      </c>
      <c r="FV26" s="1545"/>
      <c r="FW26" s="1545"/>
      <c r="FX26" s="1545"/>
      <c r="FY26" s="1545"/>
      <c r="FZ26" s="1545"/>
      <c r="GA26" s="1545"/>
      <c r="GB26" s="1545"/>
      <c r="GC26" s="1545"/>
      <c r="GD26" s="1547"/>
      <c r="GE26" s="1548">
        <v>10</v>
      </c>
      <c r="GF26" s="1545"/>
      <c r="GG26" s="1545"/>
      <c r="GH26" s="1545"/>
      <c r="GI26" s="1545"/>
      <c r="GJ26" s="1545"/>
      <c r="GK26" s="1545"/>
      <c r="GL26" s="1545"/>
      <c r="GM26" s="1545"/>
      <c r="GN26" s="1546"/>
      <c r="GO26" s="1544">
        <v>20</v>
      </c>
      <c r="GP26" s="1545"/>
      <c r="GQ26" s="1545"/>
      <c r="GR26" s="1545"/>
      <c r="GS26" s="1545"/>
      <c r="GT26" s="1545"/>
      <c r="GU26" s="1545"/>
      <c r="GV26" s="1545"/>
      <c r="GW26" s="1545"/>
      <c r="GX26" s="1546"/>
      <c r="GY26" s="1544">
        <v>31</v>
      </c>
      <c r="GZ26" s="1545"/>
      <c r="HA26" s="1545"/>
      <c r="HB26" s="1545"/>
      <c r="HC26" s="1545"/>
      <c r="HD26" s="1545"/>
      <c r="HE26" s="1545"/>
      <c r="HF26" s="1545"/>
      <c r="HG26" s="1545"/>
      <c r="HH26" s="1545"/>
      <c r="HI26" s="1547"/>
      <c r="HJ26" s="1548">
        <v>10</v>
      </c>
      <c r="HK26" s="1545"/>
      <c r="HL26" s="1545"/>
      <c r="HM26" s="1545"/>
      <c r="HN26" s="1545"/>
      <c r="HO26" s="1545"/>
      <c r="HP26" s="1545"/>
      <c r="HQ26" s="1545"/>
      <c r="HR26" s="1545"/>
      <c r="HS26" s="1546"/>
      <c r="HT26" s="1544">
        <v>20</v>
      </c>
      <c r="HU26" s="1545"/>
      <c r="HV26" s="1545"/>
      <c r="HW26" s="1545"/>
      <c r="HX26" s="1545"/>
      <c r="HY26" s="1545"/>
      <c r="HZ26" s="1545"/>
      <c r="IA26" s="1545"/>
      <c r="IB26" s="1545"/>
      <c r="IC26" s="1546"/>
      <c r="ID26" s="1544">
        <v>30</v>
      </c>
      <c r="IE26" s="1545"/>
      <c r="IF26" s="1545"/>
      <c r="IG26" s="1545"/>
      <c r="IH26" s="1545"/>
      <c r="II26" s="1545"/>
      <c r="IJ26" s="1545"/>
      <c r="IK26" s="1545"/>
      <c r="IL26" s="1545"/>
      <c r="IM26" s="1547"/>
    </row>
    <row r="27" spans="1:247" ht="14.25">
      <c r="A27" s="1569"/>
      <c r="B27" s="1570"/>
      <c r="C27" s="1571"/>
      <c r="D27" s="413"/>
      <c r="E27" s="414"/>
      <c r="F27" s="414"/>
      <c r="G27" s="414"/>
      <c r="H27" s="414"/>
      <c r="I27" s="414"/>
      <c r="J27" s="414"/>
      <c r="K27" s="414"/>
      <c r="L27" s="414"/>
      <c r="M27" s="414"/>
      <c r="N27" s="414"/>
      <c r="O27" s="414"/>
      <c r="P27" s="414"/>
      <c r="Q27" s="414"/>
      <c r="R27" s="418"/>
      <c r="S27" s="420"/>
      <c r="T27" s="414"/>
      <c r="U27" s="414"/>
      <c r="V27" s="414"/>
      <c r="W27" s="414"/>
      <c r="X27" s="414"/>
      <c r="Y27" s="414"/>
      <c r="Z27" s="414"/>
      <c r="AA27" s="414"/>
      <c r="AB27" s="414"/>
      <c r="AC27" s="414"/>
      <c r="AD27" s="414"/>
      <c r="AE27" s="414"/>
      <c r="AF27" s="418"/>
      <c r="AG27" s="419"/>
      <c r="AH27" s="413"/>
      <c r="AI27" s="414"/>
      <c r="AJ27" s="414"/>
      <c r="AK27" s="414"/>
      <c r="AL27" s="414"/>
      <c r="AM27" s="414"/>
      <c r="AN27" s="414"/>
      <c r="AO27" s="414"/>
      <c r="AP27" s="414"/>
      <c r="AQ27" s="414"/>
      <c r="AR27" s="414"/>
      <c r="AS27" s="414"/>
      <c r="AT27" s="414"/>
      <c r="AU27" s="414"/>
      <c r="AV27" s="418"/>
      <c r="AW27" s="420"/>
      <c r="AX27" s="414"/>
      <c r="AY27" s="414"/>
      <c r="AZ27" s="414"/>
      <c r="BA27" s="414"/>
      <c r="BB27" s="414"/>
      <c r="BC27" s="414"/>
      <c r="BD27" s="414"/>
      <c r="BE27" s="414"/>
      <c r="BF27" s="414"/>
      <c r="BG27" s="414"/>
      <c r="BH27" s="414"/>
      <c r="BI27" s="414"/>
      <c r="BJ27" s="414"/>
      <c r="BK27" s="414"/>
      <c r="BL27" s="419"/>
      <c r="BM27" s="413"/>
      <c r="BN27" s="414"/>
      <c r="BO27" s="414"/>
      <c r="BP27" s="414"/>
      <c r="BQ27" s="414"/>
      <c r="BR27" s="414"/>
      <c r="BS27" s="414"/>
      <c r="BT27" s="414"/>
      <c r="BU27" s="414"/>
      <c r="BV27" s="414"/>
      <c r="BW27" s="414"/>
      <c r="BX27" s="414"/>
      <c r="BY27" s="414"/>
      <c r="BZ27" s="414"/>
      <c r="CA27" s="418"/>
      <c r="CB27" s="420"/>
      <c r="CC27" s="414"/>
      <c r="CD27" s="414"/>
      <c r="CE27" s="414"/>
      <c r="CF27" s="414"/>
      <c r="CG27" s="414"/>
      <c r="CH27" s="414"/>
      <c r="CI27" s="414"/>
      <c r="CJ27" s="414"/>
      <c r="CK27" s="414"/>
      <c r="CL27" s="414"/>
      <c r="CM27" s="414"/>
      <c r="CN27" s="414"/>
      <c r="CO27" s="414"/>
      <c r="CP27" s="418"/>
      <c r="CQ27" s="420"/>
      <c r="CR27" s="413"/>
      <c r="CS27" s="414"/>
      <c r="CT27" s="414"/>
      <c r="CU27" s="414"/>
      <c r="CV27" s="414"/>
      <c r="CW27" s="414"/>
      <c r="CX27" s="414"/>
      <c r="CY27" s="414"/>
      <c r="CZ27" s="418"/>
      <c r="DA27" s="420"/>
      <c r="DB27" s="414"/>
      <c r="DC27" s="414"/>
      <c r="DD27" s="414"/>
      <c r="DE27" s="414"/>
      <c r="DF27" s="418"/>
      <c r="DG27" s="420"/>
      <c r="DH27" s="414"/>
      <c r="DI27" s="414"/>
      <c r="DJ27" s="419"/>
      <c r="DK27" s="413"/>
      <c r="DL27" s="414"/>
      <c r="DM27" s="414"/>
      <c r="DN27" s="414"/>
      <c r="DO27" s="414"/>
      <c r="DP27" s="414"/>
      <c r="DQ27" s="414"/>
      <c r="DR27" s="414"/>
      <c r="DS27" s="419"/>
      <c r="DT27" s="413"/>
      <c r="DU27" s="419"/>
      <c r="DV27" s="413"/>
      <c r="DW27" s="414"/>
      <c r="DX27" s="414"/>
      <c r="DY27" s="414"/>
      <c r="DZ27" s="414"/>
      <c r="EA27" s="414"/>
      <c r="EB27" s="414"/>
      <c r="EC27" s="414"/>
      <c r="ED27" s="414"/>
      <c r="EE27" s="414"/>
      <c r="EF27" s="414"/>
      <c r="EG27" s="414"/>
      <c r="EH27" s="414"/>
      <c r="EI27" s="414"/>
      <c r="EJ27" s="418"/>
      <c r="EK27" s="420"/>
      <c r="EL27" s="414"/>
      <c r="EM27" s="414"/>
      <c r="EN27" s="414"/>
      <c r="EO27" s="414"/>
      <c r="EP27" s="414"/>
      <c r="EQ27" s="414"/>
      <c r="ER27" s="414"/>
      <c r="ES27" s="414"/>
      <c r="ET27" s="414"/>
      <c r="EU27" s="414"/>
      <c r="EV27" s="414"/>
      <c r="EW27" s="414"/>
      <c r="EX27" s="414"/>
      <c r="EY27" s="418"/>
      <c r="EZ27" s="419"/>
      <c r="FA27" s="413"/>
      <c r="FB27" s="414"/>
      <c r="FC27" s="414"/>
      <c r="FD27" s="414"/>
      <c r="FE27" s="414"/>
      <c r="FF27" s="414"/>
      <c r="FG27" s="414"/>
      <c r="FH27" s="414"/>
      <c r="FI27" s="414"/>
      <c r="FJ27" s="414"/>
      <c r="FK27" s="414"/>
      <c r="FL27" s="414"/>
      <c r="FM27" s="414"/>
      <c r="FN27" s="414"/>
      <c r="FO27" s="418"/>
      <c r="FP27" s="420"/>
      <c r="FQ27" s="414"/>
      <c r="FR27" s="414"/>
      <c r="FS27" s="414"/>
      <c r="FT27" s="414"/>
      <c r="FU27" s="414"/>
      <c r="FV27" s="414"/>
      <c r="FW27" s="414"/>
      <c r="FX27" s="414"/>
      <c r="FY27" s="414"/>
      <c r="FZ27" s="414"/>
      <c r="GA27" s="414"/>
      <c r="GB27" s="414"/>
      <c r="GC27" s="414"/>
      <c r="GD27" s="419"/>
      <c r="GE27" s="413"/>
      <c r="GF27" s="414"/>
      <c r="GG27" s="414"/>
      <c r="GH27" s="414"/>
      <c r="GI27" s="414"/>
      <c r="GJ27" s="414"/>
      <c r="GK27" s="414"/>
      <c r="GL27" s="414"/>
      <c r="GM27" s="414"/>
      <c r="GN27" s="414"/>
      <c r="GO27" s="414"/>
      <c r="GP27" s="414"/>
      <c r="GQ27" s="414"/>
      <c r="GR27" s="414"/>
      <c r="GS27" s="418"/>
      <c r="GT27" s="420"/>
      <c r="GU27" s="414"/>
      <c r="GV27" s="414"/>
      <c r="GW27" s="414"/>
      <c r="GX27" s="414"/>
      <c r="GY27" s="414"/>
      <c r="GZ27" s="414"/>
      <c r="HA27" s="414"/>
      <c r="HB27" s="414"/>
      <c r="HC27" s="414"/>
      <c r="HD27" s="414"/>
      <c r="HE27" s="414"/>
      <c r="HF27" s="414"/>
      <c r="HG27" s="414"/>
      <c r="HH27" s="418"/>
      <c r="HI27" s="419"/>
      <c r="HJ27" s="413"/>
      <c r="HK27" s="414"/>
      <c r="HL27" s="414"/>
      <c r="HM27" s="414"/>
      <c r="HN27" s="414"/>
      <c r="HO27" s="414"/>
      <c r="HP27" s="414"/>
      <c r="HQ27" s="414"/>
      <c r="HR27" s="414"/>
      <c r="HS27" s="414"/>
      <c r="HT27" s="414"/>
      <c r="HU27" s="414"/>
      <c r="HV27" s="414"/>
      <c r="HW27" s="414"/>
      <c r="HX27" s="418"/>
      <c r="HY27" s="420"/>
      <c r="HZ27" s="414"/>
      <c r="IA27" s="414"/>
      <c r="IB27" s="414"/>
      <c r="IC27" s="414"/>
      <c r="ID27" s="414"/>
      <c r="IE27" s="414"/>
      <c r="IF27" s="414"/>
      <c r="IG27" s="414"/>
      <c r="IH27" s="414"/>
      <c r="II27" s="414"/>
      <c r="IJ27" s="414"/>
      <c r="IK27" s="414"/>
      <c r="IL27" s="418"/>
      <c r="IM27" s="419"/>
    </row>
    <row r="28" spans="1:247" ht="14.25">
      <c r="A28" s="1569"/>
      <c r="B28" s="1570"/>
      <c r="C28" s="1571"/>
      <c r="D28" s="421"/>
      <c r="E28" s="422"/>
      <c r="F28" s="422"/>
      <c r="G28" s="422"/>
      <c r="H28" s="422"/>
      <c r="I28" s="422"/>
      <c r="J28" s="422"/>
      <c r="K28" s="422"/>
      <c r="L28" s="422"/>
      <c r="M28" s="422"/>
      <c r="N28" s="422"/>
      <c r="O28" s="422"/>
      <c r="P28" s="422"/>
      <c r="Q28" s="422"/>
      <c r="R28" s="423"/>
      <c r="S28" s="421"/>
      <c r="T28" s="422"/>
      <c r="U28" s="422"/>
      <c r="V28" s="422"/>
      <c r="W28" s="422"/>
      <c r="X28" s="422"/>
      <c r="Y28" s="422"/>
      <c r="Z28" s="422"/>
      <c r="AA28" s="422"/>
      <c r="AB28" s="422"/>
      <c r="AC28" s="422"/>
      <c r="AD28" s="422"/>
      <c r="AE28" s="422"/>
      <c r="AF28" s="423"/>
      <c r="AG28" s="424"/>
      <c r="AH28" s="425"/>
      <c r="AI28" s="422"/>
      <c r="AJ28" s="422"/>
      <c r="AK28" s="422"/>
      <c r="AL28" s="422"/>
      <c r="AM28" s="422"/>
      <c r="AN28" s="422"/>
      <c r="AO28" s="422"/>
      <c r="AP28" s="422"/>
      <c r="AQ28" s="422"/>
      <c r="AR28" s="422"/>
      <c r="AS28" s="422"/>
      <c r="AT28" s="422"/>
      <c r="AU28" s="422"/>
      <c r="AV28" s="423"/>
      <c r="AW28" s="421"/>
      <c r="AX28" s="422"/>
      <c r="AY28" s="422"/>
      <c r="AZ28" s="422"/>
      <c r="BA28" s="422"/>
      <c r="BB28" s="422"/>
      <c r="BC28" s="422"/>
      <c r="BD28" s="422"/>
      <c r="BE28" s="422"/>
      <c r="BF28" s="422"/>
      <c r="BG28" s="422"/>
      <c r="BH28" s="422"/>
      <c r="BI28" s="422"/>
      <c r="BJ28" s="422"/>
      <c r="BK28" s="422"/>
      <c r="BL28" s="424"/>
      <c r="BM28" s="425"/>
      <c r="BN28" s="422"/>
      <c r="BO28" s="422"/>
      <c r="BP28" s="422"/>
      <c r="BQ28" s="422"/>
      <c r="BR28" s="422"/>
      <c r="BS28" s="422"/>
      <c r="BT28" s="422"/>
      <c r="BU28" s="422"/>
      <c r="BV28" s="422"/>
      <c r="BW28" s="422"/>
      <c r="BX28" s="422"/>
      <c r="BY28" s="422"/>
      <c r="BZ28" s="422"/>
      <c r="CA28" s="423"/>
      <c r="CB28" s="421"/>
      <c r="CC28" s="422"/>
      <c r="CD28" s="422"/>
      <c r="CE28" s="422"/>
      <c r="CF28" s="422"/>
      <c r="CG28" s="422"/>
      <c r="CH28" s="422"/>
      <c r="CI28" s="422"/>
      <c r="CJ28" s="422"/>
      <c r="CK28" s="422"/>
      <c r="CL28" s="422"/>
      <c r="CM28" s="422"/>
      <c r="CN28" s="422"/>
      <c r="CO28" s="422"/>
      <c r="CP28" s="423"/>
      <c r="CQ28" s="421"/>
      <c r="CR28" s="425"/>
      <c r="CS28" s="422"/>
      <c r="CT28" s="422"/>
      <c r="CU28" s="422"/>
      <c r="CV28" s="422"/>
      <c r="CW28" s="422"/>
      <c r="CX28" s="422"/>
      <c r="CY28" s="422"/>
      <c r="CZ28" s="423"/>
      <c r="DA28" s="421"/>
      <c r="DB28" s="422"/>
      <c r="DC28" s="422"/>
      <c r="DD28" s="422"/>
      <c r="DE28" s="422"/>
      <c r="DF28" s="423"/>
      <c r="DG28" s="421"/>
      <c r="DH28" s="422"/>
      <c r="DI28" s="422"/>
      <c r="DJ28" s="424"/>
      <c r="DK28" s="425"/>
      <c r="DL28" s="422"/>
      <c r="DM28" s="422"/>
      <c r="DN28" s="422"/>
      <c r="DO28" s="422"/>
      <c r="DP28" s="422"/>
      <c r="DQ28" s="422"/>
      <c r="DR28" s="422"/>
      <c r="DS28" s="424"/>
      <c r="DT28" s="421"/>
      <c r="DU28" s="424"/>
      <c r="DV28" s="425"/>
      <c r="DW28" s="422"/>
      <c r="DX28" s="422"/>
      <c r="DY28" s="422"/>
      <c r="DZ28" s="422"/>
      <c r="EA28" s="422"/>
      <c r="EB28" s="422"/>
      <c r="EC28" s="422"/>
      <c r="ED28" s="422"/>
      <c r="EE28" s="422"/>
      <c r="EF28" s="422"/>
      <c r="EG28" s="422"/>
      <c r="EH28" s="422"/>
      <c r="EI28" s="422"/>
      <c r="EJ28" s="423"/>
      <c r="EK28" s="421"/>
      <c r="EL28" s="422"/>
      <c r="EM28" s="422"/>
      <c r="EN28" s="422"/>
      <c r="EO28" s="422"/>
      <c r="EP28" s="422"/>
      <c r="EQ28" s="422"/>
      <c r="ER28" s="422"/>
      <c r="ES28" s="422"/>
      <c r="ET28" s="422"/>
      <c r="EU28" s="422"/>
      <c r="EV28" s="422"/>
      <c r="EW28" s="422"/>
      <c r="EX28" s="422"/>
      <c r="EY28" s="423"/>
      <c r="EZ28" s="424"/>
      <c r="FA28" s="425"/>
      <c r="FB28" s="422"/>
      <c r="FC28" s="422"/>
      <c r="FD28" s="422"/>
      <c r="FE28" s="422"/>
      <c r="FF28" s="422"/>
      <c r="FG28" s="422"/>
      <c r="FH28" s="422"/>
      <c r="FI28" s="422"/>
      <c r="FJ28" s="422"/>
      <c r="FK28" s="422"/>
      <c r="FL28" s="422"/>
      <c r="FM28" s="422"/>
      <c r="FN28" s="422"/>
      <c r="FO28" s="423"/>
      <c r="FP28" s="421"/>
      <c r="FQ28" s="422"/>
      <c r="FR28" s="422"/>
      <c r="FS28" s="422"/>
      <c r="FT28" s="422"/>
      <c r="FU28" s="422"/>
      <c r="FV28" s="422"/>
      <c r="FW28" s="422"/>
      <c r="FX28" s="422"/>
      <c r="FY28" s="422"/>
      <c r="FZ28" s="422"/>
      <c r="GA28" s="422"/>
      <c r="GB28" s="422"/>
      <c r="GC28" s="422"/>
      <c r="GD28" s="424"/>
      <c r="GE28" s="425"/>
      <c r="GF28" s="422"/>
      <c r="GG28" s="422"/>
      <c r="GH28" s="422"/>
      <c r="GI28" s="422"/>
      <c r="GJ28" s="422"/>
      <c r="GK28" s="422"/>
      <c r="GL28" s="422"/>
      <c r="GM28" s="422"/>
      <c r="GN28" s="422"/>
      <c r="GO28" s="422"/>
      <c r="GP28" s="422"/>
      <c r="GQ28" s="422"/>
      <c r="GR28" s="422"/>
      <c r="GS28" s="423"/>
      <c r="GT28" s="421"/>
      <c r="GU28" s="422"/>
      <c r="GV28" s="422"/>
      <c r="GW28" s="422"/>
      <c r="GX28" s="422"/>
      <c r="GY28" s="422"/>
      <c r="GZ28" s="422"/>
      <c r="HA28" s="422"/>
      <c r="HB28" s="422"/>
      <c r="HC28" s="422"/>
      <c r="HD28" s="422"/>
      <c r="HE28" s="422"/>
      <c r="HF28" s="422"/>
      <c r="HG28" s="422"/>
      <c r="HH28" s="423"/>
      <c r="HI28" s="424"/>
      <c r="HJ28" s="425"/>
      <c r="HK28" s="422"/>
      <c r="HL28" s="422"/>
      <c r="HM28" s="422"/>
      <c r="HN28" s="422"/>
      <c r="HO28" s="422"/>
      <c r="HP28" s="422"/>
      <c r="HQ28" s="422"/>
      <c r="HR28" s="422"/>
      <c r="HS28" s="422"/>
      <c r="HT28" s="422"/>
      <c r="HU28" s="422"/>
      <c r="HV28" s="422"/>
      <c r="HW28" s="422"/>
      <c r="HX28" s="423"/>
      <c r="HY28" s="421"/>
      <c r="HZ28" s="422"/>
      <c r="IA28" s="422"/>
      <c r="IB28" s="422"/>
      <c r="IC28" s="422"/>
      <c r="ID28" s="422"/>
      <c r="IE28" s="422"/>
      <c r="IF28" s="422"/>
      <c r="IG28" s="422"/>
      <c r="IH28" s="422"/>
      <c r="II28" s="422"/>
      <c r="IJ28" s="422"/>
      <c r="IK28" s="422"/>
      <c r="IL28" s="423"/>
      <c r="IM28" s="424"/>
    </row>
    <row r="29" spans="1:247" ht="13.5" customHeight="1">
      <c r="A29" s="1573"/>
      <c r="B29" s="1570"/>
      <c r="C29" s="1571"/>
      <c r="D29" s="1548">
        <v>10</v>
      </c>
      <c r="E29" s="1545"/>
      <c r="F29" s="1545"/>
      <c r="G29" s="1545"/>
      <c r="H29" s="1545"/>
      <c r="I29" s="1545"/>
      <c r="J29" s="1545"/>
      <c r="K29" s="1545"/>
      <c r="L29" s="1545"/>
      <c r="M29" s="1546"/>
      <c r="N29" s="1544">
        <v>20</v>
      </c>
      <c r="O29" s="1545"/>
      <c r="P29" s="1545"/>
      <c r="Q29" s="1545"/>
      <c r="R29" s="1545"/>
      <c r="S29" s="1545"/>
      <c r="T29" s="1545"/>
      <c r="U29" s="1545"/>
      <c r="V29" s="1545"/>
      <c r="W29" s="1546"/>
      <c r="X29" s="1544">
        <v>30</v>
      </c>
      <c r="Y29" s="1545"/>
      <c r="Z29" s="1545"/>
      <c r="AA29" s="1545"/>
      <c r="AB29" s="1545"/>
      <c r="AC29" s="1545"/>
      <c r="AD29" s="1545"/>
      <c r="AE29" s="1545"/>
      <c r="AF29" s="1545"/>
      <c r="AG29" s="1547"/>
      <c r="AH29" s="1548">
        <v>10</v>
      </c>
      <c r="AI29" s="1545"/>
      <c r="AJ29" s="1545"/>
      <c r="AK29" s="1545"/>
      <c r="AL29" s="1545"/>
      <c r="AM29" s="1545"/>
      <c r="AN29" s="1545"/>
      <c r="AO29" s="1545"/>
      <c r="AP29" s="1545"/>
      <c r="AQ29" s="1546"/>
      <c r="AR29" s="1544">
        <v>20</v>
      </c>
      <c r="AS29" s="1545"/>
      <c r="AT29" s="1545"/>
      <c r="AU29" s="1545"/>
      <c r="AV29" s="1545"/>
      <c r="AW29" s="1545"/>
      <c r="AX29" s="1545"/>
      <c r="AY29" s="1545"/>
      <c r="AZ29" s="1545"/>
      <c r="BA29" s="1546"/>
      <c r="BB29" s="1544">
        <v>31</v>
      </c>
      <c r="BC29" s="1545"/>
      <c r="BD29" s="1545"/>
      <c r="BE29" s="1545"/>
      <c r="BF29" s="1545"/>
      <c r="BG29" s="1545"/>
      <c r="BH29" s="1545"/>
      <c r="BI29" s="1545"/>
      <c r="BJ29" s="1545"/>
      <c r="BK29" s="1545"/>
      <c r="BL29" s="1547"/>
      <c r="BM29" s="1548">
        <v>10</v>
      </c>
      <c r="BN29" s="1545"/>
      <c r="BO29" s="1545"/>
      <c r="BP29" s="1545"/>
      <c r="BQ29" s="1545"/>
      <c r="BR29" s="1545"/>
      <c r="BS29" s="1545"/>
      <c r="BT29" s="1545"/>
      <c r="BU29" s="1545"/>
      <c r="BV29" s="1546"/>
      <c r="BW29" s="1544">
        <v>20</v>
      </c>
      <c r="BX29" s="1545"/>
      <c r="BY29" s="1545"/>
      <c r="BZ29" s="1545"/>
      <c r="CA29" s="1545"/>
      <c r="CB29" s="1545"/>
      <c r="CC29" s="1545"/>
      <c r="CD29" s="1545"/>
      <c r="CE29" s="1545"/>
      <c r="CF29" s="1546"/>
      <c r="CG29" s="1549">
        <v>31</v>
      </c>
      <c r="CH29" s="1518"/>
      <c r="CI29" s="1518"/>
      <c r="CJ29" s="1518"/>
      <c r="CK29" s="1518"/>
      <c r="CL29" s="1518"/>
      <c r="CM29" s="1518"/>
      <c r="CN29" s="1518"/>
      <c r="CO29" s="1518"/>
      <c r="CP29" s="1518"/>
      <c r="CQ29" s="1517">
        <v>10</v>
      </c>
      <c r="CR29" s="1518"/>
      <c r="CS29" s="1518"/>
      <c r="CT29" s="1518"/>
      <c r="CU29" s="1518"/>
      <c r="CV29" s="1518"/>
      <c r="CW29" s="1518"/>
      <c r="CX29" s="1518"/>
      <c r="CY29" s="1518"/>
      <c r="CZ29" s="1518"/>
      <c r="DA29" s="1517">
        <v>20</v>
      </c>
      <c r="DB29" s="1518"/>
      <c r="DC29" s="1518"/>
      <c r="DD29" s="1518"/>
      <c r="DE29" s="1518"/>
      <c r="DF29" s="1518"/>
      <c r="DG29" s="1518"/>
      <c r="DH29" s="1518"/>
      <c r="DI29" s="1518"/>
      <c r="DJ29" s="1519"/>
      <c r="DK29" s="1518">
        <v>31</v>
      </c>
      <c r="DL29" s="1518"/>
      <c r="DM29" s="1518"/>
      <c r="DN29" s="1518"/>
      <c r="DO29" s="1518"/>
      <c r="DP29" s="1518"/>
      <c r="DQ29" s="1518"/>
      <c r="DR29" s="1518"/>
      <c r="DS29" s="1518"/>
      <c r="DT29" s="1518"/>
      <c r="DU29" s="1519"/>
      <c r="DV29" s="1518">
        <v>10</v>
      </c>
      <c r="DW29" s="1518"/>
      <c r="DX29" s="1518"/>
      <c r="DY29" s="1518"/>
      <c r="DZ29" s="1518"/>
      <c r="EA29" s="1518"/>
      <c r="EB29" s="1518"/>
      <c r="EC29" s="1518"/>
      <c r="ED29" s="1518"/>
      <c r="EE29" s="1518"/>
      <c r="EF29" s="1544">
        <v>20</v>
      </c>
      <c r="EG29" s="1545"/>
      <c r="EH29" s="1545"/>
      <c r="EI29" s="1545"/>
      <c r="EJ29" s="1545"/>
      <c r="EK29" s="1545"/>
      <c r="EL29" s="1545"/>
      <c r="EM29" s="1545"/>
      <c r="EN29" s="1545"/>
      <c r="EO29" s="1546"/>
      <c r="EP29" s="1544">
        <v>31</v>
      </c>
      <c r="EQ29" s="1545"/>
      <c r="ER29" s="1545"/>
      <c r="ES29" s="1545"/>
      <c r="ET29" s="1545"/>
      <c r="EU29" s="1545"/>
      <c r="EV29" s="1545"/>
      <c r="EW29" s="1545"/>
      <c r="EX29" s="1545"/>
      <c r="EY29" s="1545"/>
      <c r="EZ29" s="1547"/>
      <c r="FA29" s="1548">
        <v>10</v>
      </c>
      <c r="FB29" s="1545"/>
      <c r="FC29" s="1545"/>
      <c r="FD29" s="1545"/>
      <c r="FE29" s="1545"/>
      <c r="FF29" s="1545"/>
      <c r="FG29" s="1545"/>
      <c r="FH29" s="1545"/>
      <c r="FI29" s="1545"/>
      <c r="FJ29" s="1546"/>
      <c r="FK29" s="1544">
        <v>20</v>
      </c>
      <c r="FL29" s="1545"/>
      <c r="FM29" s="1545"/>
      <c r="FN29" s="1545"/>
      <c r="FO29" s="1545"/>
      <c r="FP29" s="1545"/>
      <c r="FQ29" s="1545"/>
      <c r="FR29" s="1545"/>
      <c r="FS29" s="1545"/>
      <c r="FT29" s="1546"/>
      <c r="FU29" s="1544">
        <v>30</v>
      </c>
      <c r="FV29" s="1545"/>
      <c r="FW29" s="1545"/>
      <c r="FX29" s="1545"/>
      <c r="FY29" s="1545"/>
      <c r="FZ29" s="1545"/>
      <c r="GA29" s="1545"/>
      <c r="GB29" s="1545"/>
      <c r="GC29" s="1545"/>
      <c r="GD29" s="1547"/>
      <c r="GE29" s="1548">
        <v>10</v>
      </c>
      <c r="GF29" s="1545"/>
      <c r="GG29" s="1545"/>
      <c r="GH29" s="1545"/>
      <c r="GI29" s="1545"/>
      <c r="GJ29" s="1545"/>
      <c r="GK29" s="1545"/>
      <c r="GL29" s="1545"/>
      <c r="GM29" s="1545"/>
      <c r="GN29" s="1546"/>
      <c r="GO29" s="1544">
        <v>20</v>
      </c>
      <c r="GP29" s="1545"/>
      <c r="GQ29" s="1545"/>
      <c r="GR29" s="1545"/>
      <c r="GS29" s="1545"/>
      <c r="GT29" s="1545"/>
      <c r="GU29" s="1545"/>
      <c r="GV29" s="1545"/>
      <c r="GW29" s="1545"/>
      <c r="GX29" s="1546"/>
      <c r="GY29" s="1544">
        <v>31</v>
      </c>
      <c r="GZ29" s="1545"/>
      <c r="HA29" s="1545"/>
      <c r="HB29" s="1545"/>
      <c r="HC29" s="1545"/>
      <c r="HD29" s="1545"/>
      <c r="HE29" s="1545"/>
      <c r="HF29" s="1545"/>
      <c r="HG29" s="1545"/>
      <c r="HH29" s="1545"/>
      <c r="HI29" s="1547"/>
      <c r="HJ29" s="1548">
        <v>10</v>
      </c>
      <c r="HK29" s="1545"/>
      <c r="HL29" s="1545"/>
      <c r="HM29" s="1545"/>
      <c r="HN29" s="1545"/>
      <c r="HO29" s="1545"/>
      <c r="HP29" s="1545"/>
      <c r="HQ29" s="1545"/>
      <c r="HR29" s="1545"/>
      <c r="HS29" s="1546"/>
      <c r="HT29" s="1544">
        <v>20</v>
      </c>
      <c r="HU29" s="1545"/>
      <c r="HV29" s="1545"/>
      <c r="HW29" s="1545"/>
      <c r="HX29" s="1545"/>
      <c r="HY29" s="1545"/>
      <c r="HZ29" s="1545"/>
      <c r="IA29" s="1545"/>
      <c r="IB29" s="1545"/>
      <c r="IC29" s="1546"/>
      <c r="ID29" s="1544">
        <v>30</v>
      </c>
      <c r="IE29" s="1545"/>
      <c r="IF29" s="1545"/>
      <c r="IG29" s="1545"/>
      <c r="IH29" s="1545"/>
      <c r="II29" s="1545"/>
      <c r="IJ29" s="1545"/>
      <c r="IK29" s="1545"/>
      <c r="IL29" s="1545"/>
      <c r="IM29" s="1547"/>
    </row>
    <row r="30" spans="1:247" ht="14.25">
      <c r="A30" s="1569"/>
      <c r="B30" s="1570"/>
      <c r="C30" s="1571"/>
      <c r="D30" s="420"/>
      <c r="E30" s="414"/>
      <c r="F30" s="414"/>
      <c r="G30" s="414"/>
      <c r="H30" s="414"/>
      <c r="I30" s="414"/>
      <c r="J30" s="414"/>
      <c r="K30" s="414"/>
      <c r="L30" s="414"/>
      <c r="M30" s="414"/>
      <c r="N30" s="414"/>
      <c r="O30" s="414"/>
      <c r="P30" s="414"/>
      <c r="Q30" s="414"/>
      <c r="R30" s="418"/>
      <c r="S30" s="420"/>
      <c r="T30" s="414"/>
      <c r="U30" s="414"/>
      <c r="V30" s="414"/>
      <c r="W30" s="414"/>
      <c r="X30" s="414"/>
      <c r="Y30" s="414"/>
      <c r="Z30" s="414"/>
      <c r="AA30" s="414"/>
      <c r="AB30" s="414"/>
      <c r="AC30" s="414"/>
      <c r="AD30" s="414"/>
      <c r="AE30" s="414"/>
      <c r="AF30" s="418"/>
      <c r="AG30" s="419"/>
      <c r="AH30" s="413"/>
      <c r="AI30" s="414"/>
      <c r="AJ30" s="414"/>
      <c r="AK30" s="414"/>
      <c r="AL30" s="414"/>
      <c r="AM30" s="414"/>
      <c r="AN30" s="414"/>
      <c r="AO30" s="414"/>
      <c r="AP30" s="414"/>
      <c r="AQ30" s="414"/>
      <c r="AR30" s="414"/>
      <c r="AS30" s="414"/>
      <c r="AT30" s="414"/>
      <c r="AU30" s="414"/>
      <c r="AV30" s="418"/>
      <c r="AW30" s="420"/>
      <c r="AX30" s="414"/>
      <c r="AY30" s="414"/>
      <c r="AZ30" s="414"/>
      <c r="BA30" s="414"/>
      <c r="BB30" s="414"/>
      <c r="BC30" s="414"/>
      <c r="BD30" s="414"/>
      <c r="BE30" s="414"/>
      <c r="BF30" s="414"/>
      <c r="BG30" s="414"/>
      <c r="BH30" s="414"/>
      <c r="BI30" s="414"/>
      <c r="BJ30" s="414"/>
      <c r="BK30" s="414"/>
      <c r="BL30" s="419"/>
      <c r="BM30" s="413"/>
      <c r="BN30" s="414"/>
      <c r="BO30" s="414"/>
      <c r="BP30" s="414"/>
      <c r="BQ30" s="414"/>
      <c r="BR30" s="414"/>
      <c r="BS30" s="414"/>
      <c r="BT30" s="414"/>
      <c r="BU30" s="414"/>
      <c r="BV30" s="414"/>
      <c r="BW30" s="414"/>
      <c r="BX30" s="414"/>
      <c r="BY30" s="414"/>
      <c r="BZ30" s="414"/>
      <c r="CA30" s="418"/>
      <c r="CB30" s="420"/>
      <c r="CC30" s="414"/>
      <c r="CD30" s="414"/>
      <c r="CE30" s="414"/>
      <c r="CF30" s="414"/>
      <c r="CG30" s="414"/>
      <c r="CH30" s="414"/>
      <c r="CI30" s="414"/>
      <c r="CJ30" s="414"/>
      <c r="CK30" s="414"/>
      <c r="CL30" s="414"/>
      <c r="CM30" s="414"/>
      <c r="CN30" s="414"/>
      <c r="CO30" s="414"/>
      <c r="CP30" s="418"/>
      <c r="CQ30" s="420"/>
      <c r="CR30" s="413"/>
      <c r="CS30" s="414"/>
      <c r="CT30" s="414"/>
      <c r="CU30" s="414"/>
      <c r="CV30" s="414"/>
      <c r="CW30" s="414"/>
      <c r="CX30" s="414"/>
      <c r="CY30" s="414"/>
      <c r="CZ30" s="418"/>
      <c r="DA30" s="420"/>
      <c r="DB30" s="414"/>
      <c r="DC30" s="414"/>
      <c r="DD30" s="414"/>
      <c r="DE30" s="414"/>
      <c r="DF30" s="418"/>
      <c r="DG30" s="420"/>
      <c r="DH30" s="414"/>
      <c r="DI30" s="414"/>
      <c r="DJ30" s="419"/>
      <c r="DK30" s="413"/>
      <c r="DL30" s="414"/>
      <c r="DM30" s="414"/>
      <c r="DN30" s="414"/>
      <c r="DO30" s="414"/>
      <c r="DP30" s="414"/>
      <c r="DQ30" s="414"/>
      <c r="DR30" s="414"/>
      <c r="DS30" s="419"/>
      <c r="DT30" s="420"/>
      <c r="DU30" s="419"/>
      <c r="DV30" s="413"/>
      <c r="DW30" s="414"/>
      <c r="DX30" s="414"/>
      <c r="DY30" s="414"/>
      <c r="DZ30" s="414"/>
      <c r="EA30" s="414"/>
      <c r="EB30" s="414"/>
      <c r="EC30" s="414"/>
      <c r="ED30" s="414"/>
      <c r="EE30" s="414"/>
      <c r="EF30" s="414"/>
      <c r="EG30" s="414"/>
      <c r="EH30" s="414"/>
      <c r="EI30" s="414"/>
      <c r="EJ30" s="418"/>
      <c r="EK30" s="420"/>
      <c r="EL30" s="414"/>
      <c r="EM30" s="414"/>
      <c r="EN30" s="414"/>
      <c r="EO30" s="414"/>
      <c r="EP30" s="414"/>
      <c r="EQ30" s="414"/>
      <c r="ER30" s="414"/>
      <c r="ES30" s="414"/>
      <c r="ET30" s="414"/>
      <c r="EU30" s="414"/>
      <c r="EV30" s="414"/>
      <c r="EW30" s="414"/>
      <c r="EX30" s="414"/>
      <c r="EY30" s="418"/>
      <c r="EZ30" s="419"/>
      <c r="FA30" s="413"/>
      <c r="FB30" s="414"/>
      <c r="FC30" s="414"/>
      <c r="FD30" s="414"/>
      <c r="FE30" s="414"/>
      <c r="FF30" s="414"/>
      <c r="FG30" s="414"/>
      <c r="FH30" s="414"/>
      <c r="FI30" s="414"/>
      <c r="FJ30" s="414"/>
      <c r="FK30" s="414"/>
      <c r="FL30" s="414"/>
      <c r="FM30" s="414"/>
      <c r="FN30" s="414"/>
      <c r="FO30" s="418"/>
      <c r="FP30" s="420"/>
      <c r="FQ30" s="414"/>
      <c r="FR30" s="414"/>
      <c r="FS30" s="414"/>
      <c r="FT30" s="414"/>
      <c r="FU30" s="414"/>
      <c r="FV30" s="414"/>
      <c r="FW30" s="414"/>
      <c r="FX30" s="414"/>
      <c r="FY30" s="414"/>
      <c r="FZ30" s="414"/>
      <c r="GA30" s="414"/>
      <c r="GB30" s="414"/>
      <c r="GC30" s="414"/>
      <c r="GD30" s="419"/>
      <c r="GE30" s="413"/>
      <c r="GF30" s="414"/>
      <c r="GG30" s="414"/>
      <c r="GH30" s="414"/>
      <c r="GI30" s="414"/>
      <c r="GJ30" s="414"/>
      <c r="GK30" s="414"/>
      <c r="GL30" s="414"/>
      <c r="GM30" s="414"/>
      <c r="GN30" s="414"/>
      <c r="GO30" s="414"/>
      <c r="GP30" s="414"/>
      <c r="GQ30" s="414"/>
      <c r="GR30" s="414"/>
      <c r="GS30" s="418"/>
      <c r="GT30" s="420"/>
      <c r="GU30" s="414"/>
      <c r="GV30" s="414"/>
      <c r="GW30" s="414"/>
      <c r="GX30" s="414"/>
      <c r="GY30" s="414"/>
      <c r="GZ30" s="414"/>
      <c r="HA30" s="414"/>
      <c r="HB30" s="414"/>
      <c r="HC30" s="414"/>
      <c r="HD30" s="414"/>
      <c r="HE30" s="414"/>
      <c r="HF30" s="414"/>
      <c r="HG30" s="414"/>
      <c r="HH30" s="418"/>
      <c r="HI30" s="419"/>
      <c r="HJ30" s="413"/>
      <c r="HK30" s="414"/>
      <c r="HL30" s="414"/>
      <c r="HM30" s="414"/>
      <c r="HN30" s="414"/>
      <c r="HO30" s="414"/>
      <c r="HP30" s="414"/>
      <c r="HQ30" s="414"/>
      <c r="HR30" s="414"/>
      <c r="HS30" s="414"/>
      <c r="HT30" s="414"/>
      <c r="HU30" s="414"/>
      <c r="HV30" s="414"/>
      <c r="HW30" s="414"/>
      <c r="HX30" s="418"/>
      <c r="HY30" s="420"/>
      <c r="HZ30" s="414"/>
      <c r="IA30" s="414"/>
      <c r="IB30" s="414"/>
      <c r="IC30" s="414"/>
      <c r="ID30" s="414"/>
      <c r="IE30" s="414"/>
      <c r="IF30" s="414"/>
      <c r="IG30" s="414"/>
      <c r="IH30" s="414"/>
      <c r="II30" s="414"/>
      <c r="IJ30" s="414"/>
      <c r="IK30" s="414"/>
      <c r="IL30" s="418"/>
      <c r="IM30" s="419"/>
    </row>
    <row r="31" spans="1:247" ht="14.25">
      <c r="A31" s="1569"/>
      <c r="B31" s="1570"/>
      <c r="C31" s="1571"/>
      <c r="D31" s="421"/>
      <c r="E31" s="422"/>
      <c r="F31" s="422"/>
      <c r="G31" s="422"/>
      <c r="H31" s="422"/>
      <c r="I31" s="422"/>
      <c r="J31" s="422"/>
      <c r="K31" s="422"/>
      <c r="L31" s="422"/>
      <c r="M31" s="422"/>
      <c r="N31" s="422"/>
      <c r="O31" s="422"/>
      <c r="P31" s="422"/>
      <c r="Q31" s="422"/>
      <c r="R31" s="423"/>
      <c r="S31" s="421"/>
      <c r="T31" s="422"/>
      <c r="U31" s="422"/>
      <c r="V31" s="422"/>
      <c r="W31" s="422"/>
      <c r="X31" s="422"/>
      <c r="Y31" s="422"/>
      <c r="Z31" s="422"/>
      <c r="AA31" s="422"/>
      <c r="AB31" s="422"/>
      <c r="AC31" s="422"/>
      <c r="AD31" s="422"/>
      <c r="AE31" s="422"/>
      <c r="AF31" s="423"/>
      <c r="AG31" s="424"/>
      <c r="AH31" s="425"/>
      <c r="AI31" s="422"/>
      <c r="AJ31" s="422"/>
      <c r="AK31" s="422"/>
      <c r="AL31" s="422"/>
      <c r="AM31" s="422"/>
      <c r="AN31" s="422"/>
      <c r="AO31" s="422"/>
      <c r="AP31" s="422"/>
      <c r="AQ31" s="422"/>
      <c r="AR31" s="422"/>
      <c r="AS31" s="422"/>
      <c r="AT31" s="422"/>
      <c r="AU31" s="422"/>
      <c r="AV31" s="423"/>
      <c r="AW31" s="421"/>
      <c r="AX31" s="422"/>
      <c r="AY31" s="422"/>
      <c r="AZ31" s="422"/>
      <c r="BA31" s="422"/>
      <c r="BB31" s="422"/>
      <c r="BC31" s="422"/>
      <c r="BD31" s="422"/>
      <c r="BE31" s="422"/>
      <c r="BF31" s="422"/>
      <c r="BG31" s="422"/>
      <c r="BH31" s="422"/>
      <c r="BI31" s="422"/>
      <c r="BJ31" s="422"/>
      <c r="BK31" s="422"/>
      <c r="BL31" s="424"/>
      <c r="BM31" s="425"/>
      <c r="BN31" s="422"/>
      <c r="BO31" s="422"/>
      <c r="BP31" s="422"/>
      <c r="BQ31" s="422"/>
      <c r="BR31" s="422"/>
      <c r="BS31" s="422"/>
      <c r="BT31" s="422"/>
      <c r="BU31" s="422"/>
      <c r="BV31" s="422"/>
      <c r="BW31" s="422"/>
      <c r="BX31" s="422"/>
      <c r="BY31" s="422"/>
      <c r="BZ31" s="422"/>
      <c r="CA31" s="423"/>
      <c r="CB31" s="421"/>
      <c r="CC31" s="422"/>
      <c r="CD31" s="422"/>
      <c r="CE31" s="422"/>
      <c r="CF31" s="422"/>
      <c r="CG31" s="422"/>
      <c r="CH31" s="422"/>
      <c r="CI31" s="422"/>
      <c r="CJ31" s="422"/>
      <c r="CK31" s="422"/>
      <c r="CL31" s="422"/>
      <c r="CM31" s="422"/>
      <c r="CN31" s="422"/>
      <c r="CO31" s="422"/>
      <c r="CP31" s="423"/>
      <c r="CQ31" s="421"/>
      <c r="CR31" s="425"/>
      <c r="CS31" s="422"/>
      <c r="CT31" s="422"/>
      <c r="CU31" s="422"/>
      <c r="CV31" s="422"/>
      <c r="CW31" s="422"/>
      <c r="CX31" s="422"/>
      <c r="CY31" s="422"/>
      <c r="CZ31" s="423"/>
      <c r="DA31" s="421"/>
      <c r="DB31" s="422"/>
      <c r="DC31" s="422"/>
      <c r="DD31" s="422"/>
      <c r="DE31" s="422"/>
      <c r="DF31" s="423"/>
      <c r="DG31" s="421"/>
      <c r="DH31" s="422"/>
      <c r="DI31" s="422"/>
      <c r="DJ31" s="424"/>
      <c r="DK31" s="425"/>
      <c r="DL31" s="422"/>
      <c r="DM31" s="422"/>
      <c r="DN31" s="422"/>
      <c r="DO31" s="422"/>
      <c r="DP31" s="422"/>
      <c r="DQ31" s="422"/>
      <c r="DR31" s="422"/>
      <c r="DS31" s="424"/>
      <c r="DT31" s="421"/>
      <c r="DU31" s="424"/>
      <c r="DV31" s="425"/>
      <c r="DW31" s="422"/>
      <c r="DX31" s="422"/>
      <c r="DY31" s="422"/>
      <c r="DZ31" s="422"/>
      <c r="EA31" s="422"/>
      <c r="EB31" s="422"/>
      <c r="EC31" s="422"/>
      <c r="ED31" s="422"/>
      <c r="EE31" s="422"/>
      <c r="EF31" s="422"/>
      <c r="EG31" s="422"/>
      <c r="EH31" s="422"/>
      <c r="EI31" s="422"/>
      <c r="EJ31" s="423"/>
      <c r="EK31" s="421"/>
      <c r="EL31" s="422"/>
      <c r="EM31" s="422"/>
      <c r="EN31" s="422"/>
      <c r="EO31" s="422"/>
      <c r="EP31" s="422"/>
      <c r="EQ31" s="422"/>
      <c r="ER31" s="422"/>
      <c r="ES31" s="422"/>
      <c r="ET31" s="422"/>
      <c r="EU31" s="422"/>
      <c r="EV31" s="422"/>
      <c r="EW31" s="422"/>
      <c r="EX31" s="422"/>
      <c r="EY31" s="423"/>
      <c r="EZ31" s="424"/>
      <c r="FA31" s="425"/>
      <c r="FB31" s="422"/>
      <c r="FC31" s="422"/>
      <c r="FD31" s="422"/>
      <c r="FE31" s="422"/>
      <c r="FF31" s="422"/>
      <c r="FG31" s="422"/>
      <c r="FH31" s="422"/>
      <c r="FI31" s="422"/>
      <c r="FJ31" s="422"/>
      <c r="FK31" s="422"/>
      <c r="FL31" s="422"/>
      <c r="FM31" s="422"/>
      <c r="FN31" s="422"/>
      <c r="FO31" s="423"/>
      <c r="FP31" s="421"/>
      <c r="FQ31" s="422"/>
      <c r="FR31" s="422"/>
      <c r="FS31" s="422"/>
      <c r="FT31" s="422"/>
      <c r="FU31" s="422"/>
      <c r="FV31" s="422"/>
      <c r="FW31" s="422"/>
      <c r="FX31" s="422"/>
      <c r="FY31" s="422"/>
      <c r="FZ31" s="422"/>
      <c r="GA31" s="422"/>
      <c r="GB31" s="422"/>
      <c r="GC31" s="422"/>
      <c r="GD31" s="424"/>
      <c r="GE31" s="425"/>
      <c r="GF31" s="422"/>
      <c r="GG31" s="422"/>
      <c r="GH31" s="422"/>
      <c r="GI31" s="422"/>
      <c r="GJ31" s="422"/>
      <c r="GK31" s="422"/>
      <c r="GL31" s="422"/>
      <c r="GM31" s="422"/>
      <c r="GN31" s="422"/>
      <c r="GO31" s="422"/>
      <c r="GP31" s="422"/>
      <c r="GQ31" s="422"/>
      <c r="GR31" s="422"/>
      <c r="GS31" s="423"/>
      <c r="GT31" s="421"/>
      <c r="GU31" s="422"/>
      <c r="GV31" s="422"/>
      <c r="GW31" s="422"/>
      <c r="GX31" s="422"/>
      <c r="GY31" s="422"/>
      <c r="GZ31" s="422"/>
      <c r="HA31" s="422"/>
      <c r="HB31" s="422"/>
      <c r="HC31" s="422"/>
      <c r="HD31" s="422"/>
      <c r="HE31" s="422"/>
      <c r="HF31" s="422"/>
      <c r="HG31" s="422"/>
      <c r="HH31" s="423"/>
      <c r="HI31" s="424"/>
      <c r="HJ31" s="425"/>
      <c r="HK31" s="422"/>
      <c r="HL31" s="422"/>
      <c r="HM31" s="422"/>
      <c r="HN31" s="422"/>
      <c r="HO31" s="422"/>
      <c r="HP31" s="422"/>
      <c r="HQ31" s="422"/>
      <c r="HR31" s="422"/>
      <c r="HS31" s="422"/>
      <c r="HT31" s="422"/>
      <c r="HU31" s="422"/>
      <c r="HV31" s="422"/>
      <c r="HW31" s="422"/>
      <c r="HX31" s="423"/>
      <c r="HY31" s="421"/>
      <c r="HZ31" s="422"/>
      <c r="IA31" s="422"/>
      <c r="IB31" s="422"/>
      <c r="IC31" s="422"/>
      <c r="ID31" s="422"/>
      <c r="IE31" s="422"/>
      <c r="IF31" s="422"/>
      <c r="IG31" s="422"/>
      <c r="IH31" s="422"/>
      <c r="II31" s="422"/>
      <c r="IJ31" s="422"/>
      <c r="IK31" s="422"/>
      <c r="IL31" s="423"/>
      <c r="IM31" s="424"/>
    </row>
    <row r="32" spans="1:247" ht="13.5" customHeight="1">
      <c r="A32" s="1573"/>
      <c r="B32" s="1570"/>
      <c r="C32" s="1571"/>
      <c r="D32" s="1548">
        <v>10</v>
      </c>
      <c r="E32" s="1545"/>
      <c r="F32" s="1545"/>
      <c r="G32" s="1545"/>
      <c r="H32" s="1545"/>
      <c r="I32" s="1545"/>
      <c r="J32" s="1545"/>
      <c r="K32" s="1545"/>
      <c r="L32" s="1545"/>
      <c r="M32" s="1546"/>
      <c r="N32" s="1544">
        <v>20</v>
      </c>
      <c r="O32" s="1545"/>
      <c r="P32" s="1545"/>
      <c r="Q32" s="1545"/>
      <c r="R32" s="1545"/>
      <c r="S32" s="1545"/>
      <c r="T32" s="1545"/>
      <c r="U32" s="1545"/>
      <c r="V32" s="1545"/>
      <c r="W32" s="1546"/>
      <c r="X32" s="1544">
        <v>30</v>
      </c>
      <c r="Y32" s="1545"/>
      <c r="Z32" s="1545"/>
      <c r="AA32" s="1545"/>
      <c r="AB32" s="1545"/>
      <c r="AC32" s="1545"/>
      <c r="AD32" s="1545"/>
      <c r="AE32" s="1545"/>
      <c r="AF32" s="1545"/>
      <c r="AG32" s="1547"/>
      <c r="AH32" s="1548">
        <v>10</v>
      </c>
      <c r="AI32" s="1545"/>
      <c r="AJ32" s="1545"/>
      <c r="AK32" s="1545"/>
      <c r="AL32" s="1545"/>
      <c r="AM32" s="1545"/>
      <c r="AN32" s="1545"/>
      <c r="AO32" s="1545"/>
      <c r="AP32" s="1545"/>
      <c r="AQ32" s="1546"/>
      <c r="AR32" s="1544">
        <v>20</v>
      </c>
      <c r="AS32" s="1545"/>
      <c r="AT32" s="1545"/>
      <c r="AU32" s="1545"/>
      <c r="AV32" s="1545"/>
      <c r="AW32" s="1545"/>
      <c r="AX32" s="1545"/>
      <c r="AY32" s="1545"/>
      <c r="AZ32" s="1545"/>
      <c r="BA32" s="1546"/>
      <c r="BB32" s="1544">
        <v>31</v>
      </c>
      <c r="BC32" s="1545"/>
      <c r="BD32" s="1545"/>
      <c r="BE32" s="1545"/>
      <c r="BF32" s="1545"/>
      <c r="BG32" s="1545"/>
      <c r="BH32" s="1545"/>
      <c r="BI32" s="1545"/>
      <c r="BJ32" s="1545"/>
      <c r="BK32" s="1545"/>
      <c r="BL32" s="1547"/>
      <c r="BM32" s="1548">
        <v>10</v>
      </c>
      <c r="BN32" s="1545"/>
      <c r="BO32" s="1545"/>
      <c r="BP32" s="1545"/>
      <c r="BQ32" s="1545"/>
      <c r="BR32" s="1545"/>
      <c r="BS32" s="1545"/>
      <c r="BT32" s="1545"/>
      <c r="BU32" s="1545"/>
      <c r="BV32" s="1546"/>
      <c r="BW32" s="1544">
        <v>20</v>
      </c>
      <c r="BX32" s="1545"/>
      <c r="BY32" s="1545"/>
      <c r="BZ32" s="1545"/>
      <c r="CA32" s="1545"/>
      <c r="CB32" s="1545"/>
      <c r="CC32" s="1545"/>
      <c r="CD32" s="1545"/>
      <c r="CE32" s="1545"/>
      <c r="CF32" s="1546"/>
      <c r="CG32" s="1549">
        <v>31</v>
      </c>
      <c r="CH32" s="1518"/>
      <c r="CI32" s="1518"/>
      <c r="CJ32" s="1518"/>
      <c r="CK32" s="1518"/>
      <c r="CL32" s="1518"/>
      <c r="CM32" s="1518"/>
      <c r="CN32" s="1518"/>
      <c r="CO32" s="1518"/>
      <c r="CP32" s="1518"/>
      <c r="CQ32" s="1517">
        <v>10</v>
      </c>
      <c r="CR32" s="1518"/>
      <c r="CS32" s="1518"/>
      <c r="CT32" s="1518"/>
      <c r="CU32" s="1518"/>
      <c r="CV32" s="1518"/>
      <c r="CW32" s="1518"/>
      <c r="CX32" s="1518"/>
      <c r="CY32" s="1518"/>
      <c r="CZ32" s="1518"/>
      <c r="DA32" s="1517">
        <v>20</v>
      </c>
      <c r="DB32" s="1518"/>
      <c r="DC32" s="1518"/>
      <c r="DD32" s="1518"/>
      <c r="DE32" s="1518"/>
      <c r="DF32" s="1518"/>
      <c r="DG32" s="1518"/>
      <c r="DH32" s="1518"/>
      <c r="DI32" s="1518"/>
      <c r="DJ32" s="1519"/>
      <c r="DK32" s="1518">
        <v>31</v>
      </c>
      <c r="DL32" s="1518"/>
      <c r="DM32" s="1518"/>
      <c r="DN32" s="1518"/>
      <c r="DO32" s="1518"/>
      <c r="DP32" s="1518"/>
      <c r="DQ32" s="1518"/>
      <c r="DR32" s="1518"/>
      <c r="DS32" s="1518"/>
      <c r="DT32" s="1518"/>
      <c r="DU32" s="1519"/>
      <c r="DV32" s="1518">
        <v>10</v>
      </c>
      <c r="DW32" s="1518"/>
      <c r="DX32" s="1518"/>
      <c r="DY32" s="1518"/>
      <c r="DZ32" s="1518"/>
      <c r="EA32" s="1518"/>
      <c r="EB32" s="1518"/>
      <c r="EC32" s="1518"/>
      <c r="ED32" s="1518"/>
      <c r="EE32" s="1518"/>
      <c r="EF32" s="1544">
        <v>20</v>
      </c>
      <c r="EG32" s="1545"/>
      <c r="EH32" s="1545"/>
      <c r="EI32" s="1545"/>
      <c r="EJ32" s="1545"/>
      <c r="EK32" s="1545"/>
      <c r="EL32" s="1545"/>
      <c r="EM32" s="1545"/>
      <c r="EN32" s="1545"/>
      <c r="EO32" s="1546"/>
      <c r="EP32" s="1544">
        <v>31</v>
      </c>
      <c r="EQ32" s="1545"/>
      <c r="ER32" s="1545"/>
      <c r="ES32" s="1545"/>
      <c r="ET32" s="1545"/>
      <c r="EU32" s="1545"/>
      <c r="EV32" s="1545"/>
      <c r="EW32" s="1545"/>
      <c r="EX32" s="1545"/>
      <c r="EY32" s="1545"/>
      <c r="EZ32" s="1547"/>
      <c r="FA32" s="1548">
        <v>10</v>
      </c>
      <c r="FB32" s="1545"/>
      <c r="FC32" s="1545"/>
      <c r="FD32" s="1545"/>
      <c r="FE32" s="1545"/>
      <c r="FF32" s="1545"/>
      <c r="FG32" s="1545"/>
      <c r="FH32" s="1545"/>
      <c r="FI32" s="1545"/>
      <c r="FJ32" s="1546"/>
      <c r="FK32" s="1544">
        <v>20</v>
      </c>
      <c r="FL32" s="1545"/>
      <c r="FM32" s="1545"/>
      <c r="FN32" s="1545"/>
      <c r="FO32" s="1545"/>
      <c r="FP32" s="1545"/>
      <c r="FQ32" s="1545"/>
      <c r="FR32" s="1545"/>
      <c r="FS32" s="1545"/>
      <c r="FT32" s="1546"/>
      <c r="FU32" s="1544">
        <v>30</v>
      </c>
      <c r="FV32" s="1545"/>
      <c r="FW32" s="1545"/>
      <c r="FX32" s="1545"/>
      <c r="FY32" s="1545"/>
      <c r="FZ32" s="1545"/>
      <c r="GA32" s="1545"/>
      <c r="GB32" s="1545"/>
      <c r="GC32" s="1545"/>
      <c r="GD32" s="1547"/>
      <c r="GE32" s="1548">
        <v>10</v>
      </c>
      <c r="GF32" s="1545"/>
      <c r="GG32" s="1545"/>
      <c r="GH32" s="1545"/>
      <c r="GI32" s="1545"/>
      <c r="GJ32" s="1545"/>
      <c r="GK32" s="1545"/>
      <c r="GL32" s="1545"/>
      <c r="GM32" s="1545"/>
      <c r="GN32" s="1546"/>
      <c r="GO32" s="1544">
        <v>20</v>
      </c>
      <c r="GP32" s="1545"/>
      <c r="GQ32" s="1545"/>
      <c r="GR32" s="1545"/>
      <c r="GS32" s="1545"/>
      <c r="GT32" s="1545"/>
      <c r="GU32" s="1545"/>
      <c r="GV32" s="1545"/>
      <c r="GW32" s="1545"/>
      <c r="GX32" s="1546"/>
      <c r="GY32" s="1544">
        <v>31</v>
      </c>
      <c r="GZ32" s="1545"/>
      <c r="HA32" s="1545"/>
      <c r="HB32" s="1545"/>
      <c r="HC32" s="1545"/>
      <c r="HD32" s="1545"/>
      <c r="HE32" s="1545"/>
      <c r="HF32" s="1545"/>
      <c r="HG32" s="1545"/>
      <c r="HH32" s="1545"/>
      <c r="HI32" s="1547"/>
      <c r="HJ32" s="1548">
        <v>10</v>
      </c>
      <c r="HK32" s="1545"/>
      <c r="HL32" s="1545"/>
      <c r="HM32" s="1545"/>
      <c r="HN32" s="1545"/>
      <c r="HO32" s="1545"/>
      <c r="HP32" s="1545"/>
      <c r="HQ32" s="1545"/>
      <c r="HR32" s="1545"/>
      <c r="HS32" s="1546"/>
      <c r="HT32" s="1544">
        <v>20</v>
      </c>
      <c r="HU32" s="1545"/>
      <c r="HV32" s="1545"/>
      <c r="HW32" s="1545"/>
      <c r="HX32" s="1545"/>
      <c r="HY32" s="1545"/>
      <c r="HZ32" s="1545"/>
      <c r="IA32" s="1545"/>
      <c r="IB32" s="1545"/>
      <c r="IC32" s="1546"/>
      <c r="ID32" s="1544">
        <v>30</v>
      </c>
      <c r="IE32" s="1545"/>
      <c r="IF32" s="1545"/>
      <c r="IG32" s="1545"/>
      <c r="IH32" s="1545"/>
      <c r="II32" s="1545"/>
      <c r="IJ32" s="1545"/>
      <c r="IK32" s="1545"/>
      <c r="IL32" s="1545"/>
      <c r="IM32" s="1547"/>
    </row>
    <row r="33" spans="1:247" ht="14.25">
      <c r="A33" s="1569"/>
      <c r="B33" s="1570"/>
      <c r="C33" s="1571"/>
      <c r="D33" s="413"/>
      <c r="E33" s="414"/>
      <c r="F33" s="414"/>
      <c r="G33" s="414"/>
      <c r="H33" s="414"/>
      <c r="I33" s="414"/>
      <c r="J33" s="414"/>
      <c r="K33" s="414"/>
      <c r="L33" s="414"/>
      <c r="M33" s="414"/>
      <c r="N33" s="414"/>
      <c r="O33" s="414"/>
      <c r="P33" s="414"/>
      <c r="Q33" s="414"/>
      <c r="R33" s="418"/>
      <c r="S33" s="420"/>
      <c r="T33" s="414"/>
      <c r="U33" s="414"/>
      <c r="V33" s="414"/>
      <c r="W33" s="414"/>
      <c r="X33" s="414"/>
      <c r="Y33" s="414"/>
      <c r="Z33" s="414"/>
      <c r="AA33" s="414"/>
      <c r="AB33" s="414"/>
      <c r="AC33" s="414"/>
      <c r="AD33" s="414"/>
      <c r="AE33" s="414"/>
      <c r="AF33" s="418"/>
      <c r="AG33" s="419"/>
      <c r="AH33" s="413"/>
      <c r="AI33" s="414"/>
      <c r="AJ33" s="414"/>
      <c r="AK33" s="414"/>
      <c r="AL33" s="414"/>
      <c r="AM33" s="414"/>
      <c r="AN33" s="414"/>
      <c r="AO33" s="414"/>
      <c r="AP33" s="414"/>
      <c r="AQ33" s="414"/>
      <c r="AR33" s="414"/>
      <c r="AS33" s="414"/>
      <c r="AT33" s="414"/>
      <c r="AU33" s="414"/>
      <c r="AV33" s="418"/>
      <c r="AW33" s="420"/>
      <c r="AX33" s="414"/>
      <c r="AY33" s="414"/>
      <c r="AZ33" s="414"/>
      <c r="BA33" s="414"/>
      <c r="BB33" s="414"/>
      <c r="BC33" s="414"/>
      <c r="BD33" s="414"/>
      <c r="BE33" s="414"/>
      <c r="BF33" s="414"/>
      <c r="BG33" s="414"/>
      <c r="BH33" s="414"/>
      <c r="BI33" s="414"/>
      <c r="BJ33" s="414"/>
      <c r="BK33" s="414"/>
      <c r="BL33" s="419"/>
      <c r="BM33" s="413"/>
      <c r="BN33" s="414"/>
      <c r="BO33" s="414"/>
      <c r="BP33" s="414"/>
      <c r="BQ33" s="414"/>
      <c r="BR33" s="414"/>
      <c r="BS33" s="414"/>
      <c r="BT33" s="414"/>
      <c r="BU33" s="414"/>
      <c r="BV33" s="414"/>
      <c r="BW33" s="414"/>
      <c r="BX33" s="414"/>
      <c r="BY33" s="414"/>
      <c r="BZ33" s="414"/>
      <c r="CA33" s="418"/>
      <c r="CB33" s="420"/>
      <c r="CC33" s="414"/>
      <c r="CD33" s="414"/>
      <c r="CE33" s="414"/>
      <c r="CF33" s="414"/>
      <c r="CG33" s="414"/>
      <c r="CH33" s="414"/>
      <c r="CI33" s="414"/>
      <c r="CJ33" s="414"/>
      <c r="CK33" s="414"/>
      <c r="CL33" s="414"/>
      <c r="CM33" s="414"/>
      <c r="CN33" s="414"/>
      <c r="CO33" s="414"/>
      <c r="CP33" s="418"/>
      <c r="CQ33" s="420"/>
      <c r="CR33" s="413"/>
      <c r="CS33" s="414"/>
      <c r="CT33" s="414"/>
      <c r="CU33" s="414"/>
      <c r="CV33" s="414"/>
      <c r="CW33" s="414"/>
      <c r="CX33" s="414"/>
      <c r="CY33" s="414"/>
      <c r="CZ33" s="418"/>
      <c r="DA33" s="420"/>
      <c r="DB33" s="414"/>
      <c r="DC33" s="414"/>
      <c r="DD33" s="414"/>
      <c r="DE33" s="414"/>
      <c r="DF33" s="418"/>
      <c r="DG33" s="420"/>
      <c r="DH33" s="414"/>
      <c r="DI33" s="414"/>
      <c r="DJ33" s="419"/>
      <c r="DK33" s="413"/>
      <c r="DL33" s="414"/>
      <c r="DM33" s="414"/>
      <c r="DN33" s="414"/>
      <c r="DO33" s="414"/>
      <c r="DP33" s="414"/>
      <c r="DQ33" s="414"/>
      <c r="DR33" s="414"/>
      <c r="DS33" s="419"/>
      <c r="DT33" s="413"/>
      <c r="DU33" s="419"/>
      <c r="DV33" s="413"/>
      <c r="DW33" s="414"/>
      <c r="DX33" s="414"/>
      <c r="DY33" s="414"/>
      <c r="DZ33" s="414"/>
      <c r="EA33" s="414"/>
      <c r="EB33" s="414"/>
      <c r="EC33" s="414"/>
      <c r="ED33" s="414"/>
      <c r="EE33" s="414"/>
      <c r="EF33" s="414"/>
      <c r="EG33" s="414"/>
      <c r="EH33" s="414"/>
      <c r="EI33" s="414"/>
      <c r="EJ33" s="418"/>
      <c r="EK33" s="420"/>
      <c r="EL33" s="414"/>
      <c r="EM33" s="414"/>
      <c r="EN33" s="414"/>
      <c r="EO33" s="414"/>
      <c r="EP33" s="414"/>
      <c r="EQ33" s="414"/>
      <c r="ER33" s="414"/>
      <c r="ES33" s="414"/>
      <c r="ET33" s="414"/>
      <c r="EU33" s="414"/>
      <c r="EV33" s="414"/>
      <c r="EW33" s="414"/>
      <c r="EX33" s="414"/>
      <c r="EY33" s="418"/>
      <c r="EZ33" s="419"/>
      <c r="FA33" s="413"/>
      <c r="FB33" s="414"/>
      <c r="FC33" s="414"/>
      <c r="FD33" s="414"/>
      <c r="FE33" s="414"/>
      <c r="FF33" s="414"/>
      <c r="FG33" s="414"/>
      <c r="FH33" s="414"/>
      <c r="FI33" s="414"/>
      <c r="FJ33" s="414"/>
      <c r="FK33" s="414"/>
      <c r="FL33" s="414"/>
      <c r="FM33" s="414"/>
      <c r="FN33" s="414"/>
      <c r="FO33" s="418"/>
      <c r="FP33" s="420"/>
      <c r="FQ33" s="414"/>
      <c r="FR33" s="414"/>
      <c r="FS33" s="414"/>
      <c r="FT33" s="414"/>
      <c r="FU33" s="414"/>
      <c r="FV33" s="414"/>
      <c r="FW33" s="414"/>
      <c r="FX33" s="414"/>
      <c r="FY33" s="414"/>
      <c r="FZ33" s="414"/>
      <c r="GA33" s="414"/>
      <c r="GB33" s="414"/>
      <c r="GC33" s="414"/>
      <c r="GD33" s="419"/>
      <c r="GE33" s="413"/>
      <c r="GF33" s="414"/>
      <c r="GG33" s="414"/>
      <c r="GH33" s="414"/>
      <c r="GI33" s="414"/>
      <c r="GJ33" s="414"/>
      <c r="GK33" s="414"/>
      <c r="GL33" s="414"/>
      <c r="GM33" s="414"/>
      <c r="GN33" s="414"/>
      <c r="GO33" s="414"/>
      <c r="GP33" s="414"/>
      <c r="GQ33" s="414"/>
      <c r="GR33" s="414"/>
      <c r="GS33" s="418"/>
      <c r="GT33" s="420"/>
      <c r="GU33" s="414"/>
      <c r="GV33" s="414"/>
      <c r="GW33" s="414"/>
      <c r="GX33" s="414"/>
      <c r="GY33" s="414"/>
      <c r="GZ33" s="414"/>
      <c r="HA33" s="414"/>
      <c r="HB33" s="414"/>
      <c r="HC33" s="414"/>
      <c r="HD33" s="414"/>
      <c r="HE33" s="414"/>
      <c r="HF33" s="414"/>
      <c r="HG33" s="414"/>
      <c r="HH33" s="418"/>
      <c r="HI33" s="419"/>
      <c r="HJ33" s="413"/>
      <c r="HK33" s="414"/>
      <c r="HL33" s="414"/>
      <c r="HM33" s="414"/>
      <c r="HN33" s="414"/>
      <c r="HO33" s="414"/>
      <c r="HP33" s="414"/>
      <c r="HQ33" s="414"/>
      <c r="HR33" s="414"/>
      <c r="HS33" s="414"/>
      <c r="HT33" s="414"/>
      <c r="HU33" s="414"/>
      <c r="HV33" s="414"/>
      <c r="HW33" s="414"/>
      <c r="HX33" s="418"/>
      <c r="HY33" s="420"/>
      <c r="HZ33" s="414"/>
      <c r="IA33" s="414"/>
      <c r="IB33" s="414"/>
      <c r="IC33" s="414"/>
      <c r="ID33" s="414"/>
      <c r="IE33" s="414"/>
      <c r="IF33" s="414"/>
      <c r="IG33" s="414"/>
      <c r="IH33" s="414"/>
      <c r="II33" s="414"/>
      <c r="IJ33" s="414"/>
      <c r="IK33" s="414"/>
      <c r="IL33" s="418"/>
      <c r="IM33" s="419"/>
    </row>
    <row r="34" spans="1:247" ht="14.25">
      <c r="A34" s="1569"/>
      <c r="B34" s="1570"/>
      <c r="C34" s="1571"/>
      <c r="D34" s="421"/>
      <c r="E34" s="422"/>
      <c r="F34" s="422"/>
      <c r="G34" s="422"/>
      <c r="H34" s="422"/>
      <c r="I34" s="422"/>
      <c r="J34" s="422"/>
      <c r="K34" s="422"/>
      <c r="L34" s="422"/>
      <c r="M34" s="422"/>
      <c r="N34" s="422"/>
      <c r="O34" s="422"/>
      <c r="P34" s="422"/>
      <c r="Q34" s="422"/>
      <c r="R34" s="423"/>
      <c r="S34" s="421"/>
      <c r="T34" s="422"/>
      <c r="U34" s="422"/>
      <c r="V34" s="422"/>
      <c r="W34" s="422"/>
      <c r="X34" s="422"/>
      <c r="Y34" s="422"/>
      <c r="Z34" s="422"/>
      <c r="AA34" s="422"/>
      <c r="AB34" s="422"/>
      <c r="AC34" s="422"/>
      <c r="AD34" s="422"/>
      <c r="AE34" s="422"/>
      <c r="AF34" s="423"/>
      <c r="AG34" s="424"/>
      <c r="AH34" s="425"/>
      <c r="AI34" s="422"/>
      <c r="AJ34" s="422"/>
      <c r="AK34" s="422"/>
      <c r="AL34" s="422"/>
      <c r="AM34" s="422"/>
      <c r="AN34" s="422"/>
      <c r="AO34" s="422"/>
      <c r="AP34" s="422"/>
      <c r="AQ34" s="422"/>
      <c r="AR34" s="422"/>
      <c r="AS34" s="422"/>
      <c r="AT34" s="422"/>
      <c r="AU34" s="422"/>
      <c r="AV34" s="423"/>
      <c r="AW34" s="421"/>
      <c r="AX34" s="422"/>
      <c r="AY34" s="422"/>
      <c r="AZ34" s="422"/>
      <c r="BA34" s="422"/>
      <c r="BB34" s="422"/>
      <c r="BC34" s="422"/>
      <c r="BD34" s="422"/>
      <c r="BE34" s="422"/>
      <c r="BF34" s="422"/>
      <c r="BG34" s="422"/>
      <c r="BH34" s="422"/>
      <c r="BI34" s="422"/>
      <c r="BJ34" s="422"/>
      <c r="BK34" s="422"/>
      <c r="BL34" s="424"/>
      <c r="BM34" s="425"/>
      <c r="BN34" s="422"/>
      <c r="BO34" s="422"/>
      <c r="BP34" s="422"/>
      <c r="BQ34" s="422"/>
      <c r="BR34" s="422"/>
      <c r="BS34" s="422"/>
      <c r="BT34" s="422"/>
      <c r="BU34" s="422"/>
      <c r="BV34" s="422"/>
      <c r="BW34" s="422"/>
      <c r="BX34" s="422"/>
      <c r="BY34" s="422"/>
      <c r="BZ34" s="422"/>
      <c r="CA34" s="423"/>
      <c r="CB34" s="421"/>
      <c r="CC34" s="422"/>
      <c r="CD34" s="422"/>
      <c r="CE34" s="422"/>
      <c r="CF34" s="422"/>
      <c r="CG34" s="422"/>
      <c r="CH34" s="422"/>
      <c r="CI34" s="422"/>
      <c r="CJ34" s="422"/>
      <c r="CK34" s="422"/>
      <c r="CL34" s="422"/>
      <c r="CM34" s="422"/>
      <c r="CN34" s="422"/>
      <c r="CO34" s="422"/>
      <c r="CP34" s="423"/>
      <c r="CQ34" s="421"/>
      <c r="CR34" s="425"/>
      <c r="CS34" s="422"/>
      <c r="CT34" s="422"/>
      <c r="CU34" s="422"/>
      <c r="CV34" s="422"/>
      <c r="CW34" s="422"/>
      <c r="CX34" s="422"/>
      <c r="CY34" s="422"/>
      <c r="CZ34" s="423"/>
      <c r="DA34" s="421"/>
      <c r="DB34" s="422"/>
      <c r="DC34" s="422"/>
      <c r="DD34" s="422"/>
      <c r="DE34" s="422"/>
      <c r="DF34" s="423"/>
      <c r="DG34" s="421"/>
      <c r="DH34" s="422"/>
      <c r="DI34" s="422"/>
      <c r="DJ34" s="424"/>
      <c r="DK34" s="425"/>
      <c r="DL34" s="422"/>
      <c r="DM34" s="422"/>
      <c r="DN34" s="422"/>
      <c r="DO34" s="422"/>
      <c r="DP34" s="422"/>
      <c r="DQ34" s="422"/>
      <c r="DR34" s="422"/>
      <c r="DS34" s="424"/>
      <c r="DT34" s="421"/>
      <c r="DU34" s="424"/>
      <c r="DV34" s="425"/>
      <c r="DW34" s="422"/>
      <c r="DX34" s="422"/>
      <c r="DY34" s="422"/>
      <c r="DZ34" s="422"/>
      <c r="EA34" s="422"/>
      <c r="EB34" s="422"/>
      <c r="EC34" s="422"/>
      <c r="ED34" s="422"/>
      <c r="EE34" s="422"/>
      <c r="EF34" s="422"/>
      <c r="EG34" s="422"/>
      <c r="EH34" s="422"/>
      <c r="EI34" s="422"/>
      <c r="EJ34" s="423"/>
      <c r="EK34" s="421"/>
      <c r="EL34" s="422"/>
      <c r="EM34" s="422"/>
      <c r="EN34" s="422"/>
      <c r="EO34" s="422"/>
      <c r="EP34" s="422"/>
      <c r="EQ34" s="422"/>
      <c r="ER34" s="422"/>
      <c r="ES34" s="422"/>
      <c r="ET34" s="422"/>
      <c r="EU34" s="422"/>
      <c r="EV34" s="422"/>
      <c r="EW34" s="422"/>
      <c r="EX34" s="422"/>
      <c r="EY34" s="423"/>
      <c r="EZ34" s="424"/>
      <c r="FA34" s="425"/>
      <c r="FB34" s="422"/>
      <c r="FC34" s="422"/>
      <c r="FD34" s="422"/>
      <c r="FE34" s="422"/>
      <c r="FF34" s="422"/>
      <c r="FG34" s="422"/>
      <c r="FH34" s="422"/>
      <c r="FI34" s="422"/>
      <c r="FJ34" s="422"/>
      <c r="FK34" s="422"/>
      <c r="FL34" s="422"/>
      <c r="FM34" s="422"/>
      <c r="FN34" s="422"/>
      <c r="FO34" s="423"/>
      <c r="FP34" s="421"/>
      <c r="FQ34" s="422"/>
      <c r="FR34" s="422"/>
      <c r="FS34" s="422"/>
      <c r="FT34" s="422"/>
      <c r="FU34" s="422"/>
      <c r="FV34" s="422"/>
      <c r="FW34" s="422"/>
      <c r="FX34" s="422"/>
      <c r="FY34" s="422"/>
      <c r="FZ34" s="422"/>
      <c r="GA34" s="422"/>
      <c r="GB34" s="422"/>
      <c r="GC34" s="422"/>
      <c r="GD34" s="424"/>
      <c r="GE34" s="425"/>
      <c r="GF34" s="422"/>
      <c r="GG34" s="422"/>
      <c r="GH34" s="422"/>
      <c r="GI34" s="422"/>
      <c r="GJ34" s="422"/>
      <c r="GK34" s="422"/>
      <c r="GL34" s="422"/>
      <c r="GM34" s="422"/>
      <c r="GN34" s="422"/>
      <c r="GO34" s="422"/>
      <c r="GP34" s="422"/>
      <c r="GQ34" s="422"/>
      <c r="GR34" s="422"/>
      <c r="GS34" s="423"/>
      <c r="GT34" s="421"/>
      <c r="GU34" s="422"/>
      <c r="GV34" s="422"/>
      <c r="GW34" s="422"/>
      <c r="GX34" s="422"/>
      <c r="GY34" s="422"/>
      <c r="GZ34" s="422"/>
      <c r="HA34" s="422"/>
      <c r="HB34" s="422"/>
      <c r="HC34" s="422"/>
      <c r="HD34" s="422"/>
      <c r="HE34" s="422"/>
      <c r="HF34" s="422"/>
      <c r="HG34" s="422"/>
      <c r="HH34" s="423"/>
      <c r="HI34" s="424"/>
      <c r="HJ34" s="425"/>
      <c r="HK34" s="422"/>
      <c r="HL34" s="422"/>
      <c r="HM34" s="422"/>
      <c r="HN34" s="422"/>
      <c r="HO34" s="422"/>
      <c r="HP34" s="422"/>
      <c r="HQ34" s="422"/>
      <c r="HR34" s="422"/>
      <c r="HS34" s="422"/>
      <c r="HT34" s="422"/>
      <c r="HU34" s="422"/>
      <c r="HV34" s="422"/>
      <c r="HW34" s="422"/>
      <c r="HX34" s="423"/>
      <c r="HY34" s="421"/>
      <c r="HZ34" s="422"/>
      <c r="IA34" s="422"/>
      <c r="IB34" s="422"/>
      <c r="IC34" s="422"/>
      <c r="ID34" s="422"/>
      <c r="IE34" s="422"/>
      <c r="IF34" s="422"/>
      <c r="IG34" s="422"/>
      <c r="IH34" s="422"/>
      <c r="II34" s="422"/>
      <c r="IJ34" s="422"/>
      <c r="IK34" s="422"/>
      <c r="IL34" s="423"/>
      <c r="IM34" s="424"/>
    </row>
    <row r="35" spans="1:247" ht="13.5" customHeight="1">
      <c r="A35" s="1573"/>
      <c r="B35" s="1570"/>
      <c r="C35" s="1571"/>
      <c r="D35" s="1548">
        <v>10</v>
      </c>
      <c r="E35" s="1545"/>
      <c r="F35" s="1545"/>
      <c r="G35" s="1545"/>
      <c r="H35" s="1545"/>
      <c r="I35" s="1545"/>
      <c r="J35" s="1545"/>
      <c r="K35" s="1545"/>
      <c r="L35" s="1545"/>
      <c r="M35" s="1546"/>
      <c r="N35" s="1544">
        <v>20</v>
      </c>
      <c r="O35" s="1545"/>
      <c r="P35" s="1545"/>
      <c r="Q35" s="1545"/>
      <c r="R35" s="1545"/>
      <c r="S35" s="1545"/>
      <c r="T35" s="1545"/>
      <c r="U35" s="1545"/>
      <c r="V35" s="1545"/>
      <c r="W35" s="1546"/>
      <c r="X35" s="1544">
        <v>30</v>
      </c>
      <c r="Y35" s="1545"/>
      <c r="Z35" s="1545"/>
      <c r="AA35" s="1545"/>
      <c r="AB35" s="1545"/>
      <c r="AC35" s="1545"/>
      <c r="AD35" s="1545"/>
      <c r="AE35" s="1545"/>
      <c r="AF35" s="1545"/>
      <c r="AG35" s="1547"/>
      <c r="AH35" s="1548">
        <v>10</v>
      </c>
      <c r="AI35" s="1545"/>
      <c r="AJ35" s="1545"/>
      <c r="AK35" s="1545"/>
      <c r="AL35" s="1545"/>
      <c r="AM35" s="1545"/>
      <c r="AN35" s="1545"/>
      <c r="AO35" s="1545"/>
      <c r="AP35" s="1545"/>
      <c r="AQ35" s="1546"/>
      <c r="AR35" s="1544">
        <v>20</v>
      </c>
      <c r="AS35" s="1545"/>
      <c r="AT35" s="1545"/>
      <c r="AU35" s="1545"/>
      <c r="AV35" s="1545"/>
      <c r="AW35" s="1545"/>
      <c r="AX35" s="1545"/>
      <c r="AY35" s="1545"/>
      <c r="AZ35" s="1545"/>
      <c r="BA35" s="1546"/>
      <c r="BB35" s="1544">
        <v>31</v>
      </c>
      <c r="BC35" s="1545"/>
      <c r="BD35" s="1545"/>
      <c r="BE35" s="1545"/>
      <c r="BF35" s="1545"/>
      <c r="BG35" s="1545"/>
      <c r="BH35" s="1545"/>
      <c r="BI35" s="1545"/>
      <c r="BJ35" s="1545"/>
      <c r="BK35" s="1545"/>
      <c r="BL35" s="1547"/>
      <c r="BM35" s="1548">
        <v>10</v>
      </c>
      <c r="BN35" s="1545"/>
      <c r="BO35" s="1545"/>
      <c r="BP35" s="1545"/>
      <c r="BQ35" s="1545"/>
      <c r="BR35" s="1545"/>
      <c r="BS35" s="1545"/>
      <c r="BT35" s="1545"/>
      <c r="BU35" s="1545"/>
      <c r="BV35" s="1546"/>
      <c r="BW35" s="1544">
        <v>20</v>
      </c>
      <c r="BX35" s="1545"/>
      <c r="BY35" s="1545"/>
      <c r="BZ35" s="1545"/>
      <c r="CA35" s="1545"/>
      <c r="CB35" s="1545"/>
      <c r="CC35" s="1545"/>
      <c r="CD35" s="1545"/>
      <c r="CE35" s="1545"/>
      <c r="CF35" s="1546"/>
      <c r="CG35" s="1549">
        <v>31</v>
      </c>
      <c r="CH35" s="1518"/>
      <c r="CI35" s="1518"/>
      <c r="CJ35" s="1518"/>
      <c r="CK35" s="1518"/>
      <c r="CL35" s="1518"/>
      <c r="CM35" s="1518"/>
      <c r="CN35" s="1518"/>
      <c r="CO35" s="1518"/>
      <c r="CP35" s="1518"/>
      <c r="CQ35" s="1517">
        <v>10</v>
      </c>
      <c r="CR35" s="1518"/>
      <c r="CS35" s="1518"/>
      <c r="CT35" s="1518"/>
      <c r="CU35" s="1518"/>
      <c r="CV35" s="1518"/>
      <c r="CW35" s="1518"/>
      <c r="CX35" s="1518"/>
      <c r="CY35" s="1518"/>
      <c r="CZ35" s="1518"/>
      <c r="DA35" s="1517">
        <v>20</v>
      </c>
      <c r="DB35" s="1518"/>
      <c r="DC35" s="1518"/>
      <c r="DD35" s="1518"/>
      <c r="DE35" s="1518"/>
      <c r="DF35" s="1518"/>
      <c r="DG35" s="1518"/>
      <c r="DH35" s="1518"/>
      <c r="DI35" s="1518"/>
      <c r="DJ35" s="1519"/>
      <c r="DK35" s="1518">
        <v>31</v>
      </c>
      <c r="DL35" s="1518"/>
      <c r="DM35" s="1518"/>
      <c r="DN35" s="1518"/>
      <c r="DO35" s="1518"/>
      <c r="DP35" s="1518"/>
      <c r="DQ35" s="1518"/>
      <c r="DR35" s="1518"/>
      <c r="DS35" s="1518"/>
      <c r="DT35" s="1518"/>
      <c r="DU35" s="1519"/>
      <c r="DV35" s="1518">
        <v>10</v>
      </c>
      <c r="DW35" s="1518"/>
      <c r="DX35" s="1518"/>
      <c r="DY35" s="1518"/>
      <c r="DZ35" s="1518"/>
      <c r="EA35" s="1518"/>
      <c r="EB35" s="1518"/>
      <c r="EC35" s="1518"/>
      <c r="ED35" s="1518"/>
      <c r="EE35" s="1518"/>
      <c r="EF35" s="1544">
        <v>20</v>
      </c>
      <c r="EG35" s="1545"/>
      <c r="EH35" s="1545"/>
      <c r="EI35" s="1545"/>
      <c r="EJ35" s="1545"/>
      <c r="EK35" s="1545"/>
      <c r="EL35" s="1545"/>
      <c r="EM35" s="1545"/>
      <c r="EN35" s="1545"/>
      <c r="EO35" s="1546"/>
      <c r="EP35" s="1544">
        <v>31</v>
      </c>
      <c r="EQ35" s="1545"/>
      <c r="ER35" s="1545"/>
      <c r="ES35" s="1545"/>
      <c r="ET35" s="1545"/>
      <c r="EU35" s="1545"/>
      <c r="EV35" s="1545"/>
      <c r="EW35" s="1545"/>
      <c r="EX35" s="1545"/>
      <c r="EY35" s="1545"/>
      <c r="EZ35" s="1547"/>
      <c r="FA35" s="1548">
        <v>10</v>
      </c>
      <c r="FB35" s="1545"/>
      <c r="FC35" s="1545"/>
      <c r="FD35" s="1545"/>
      <c r="FE35" s="1545"/>
      <c r="FF35" s="1545"/>
      <c r="FG35" s="1545"/>
      <c r="FH35" s="1545"/>
      <c r="FI35" s="1545"/>
      <c r="FJ35" s="1546"/>
      <c r="FK35" s="1544">
        <v>20</v>
      </c>
      <c r="FL35" s="1545"/>
      <c r="FM35" s="1545"/>
      <c r="FN35" s="1545"/>
      <c r="FO35" s="1545"/>
      <c r="FP35" s="1545"/>
      <c r="FQ35" s="1545"/>
      <c r="FR35" s="1545"/>
      <c r="FS35" s="1545"/>
      <c r="FT35" s="1546"/>
      <c r="FU35" s="1544">
        <v>30</v>
      </c>
      <c r="FV35" s="1545"/>
      <c r="FW35" s="1545"/>
      <c r="FX35" s="1545"/>
      <c r="FY35" s="1545"/>
      <c r="FZ35" s="1545"/>
      <c r="GA35" s="1545"/>
      <c r="GB35" s="1545"/>
      <c r="GC35" s="1545"/>
      <c r="GD35" s="1547"/>
      <c r="GE35" s="1548">
        <v>10</v>
      </c>
      <c r="GF35" s="1545"/>
      <c r="GG35" s="1545"/>
      <c r="GH35" s="1545"/>
      <c r="GI35" s="1545"/>
      <c r="GJ35" s="1545"/>
      <c r="GK35" s="1545"/>
      <c r="GL35" s="1545"/>
      <c r="GM35" s="1545"/>
      <c r="GN35" s="1546"/>
      <c r="GO35" s="1544">
        <v>20</v>
      </c>
      <c r="GP35" s="1545"/>
      <c r="GQ35" s="1545"/>
      <c r="GR35" s="1545"/>
      <c r="GS35" s="1545"/>
      <c r="GT35" s="1545"/>
      <c r="GU35" s="1545"/>
      <c r="GV35" s="1545"/>
      <c r="GW35" s="1545"/>
      <c r="GX35" s="1546"/>
      <c r="GY35" s="1544">
        <v>31</v>
      </c>
      <c r="GZ35" s="1545"/>
      <c r="HA35" s="1545"/>
      <c r="HB35" s="1545"/>
      <c r="HC35" s="1545"/>
      <c r="HD35" s="1545"/>
      <c r="HE35" s="1545"/>
      <c r="HF35" s="1545"/>
      <c r="HG35" s="1545"/>
      <c r="HH35" s="1545"/>
      <c r="HI35" s="1547"/>
      <c r="HJ35" s="1548">
        <v>10</v>
      </c>
      <c r="HK35" s="1545"/>
      <c r="HL35" s="1545"/>
      <c r="HM35" s="1545"/>
      <c r="HN35" s="1545"/>
      <c r="HO35" s="1545"/>
      <c r="HP35" s="1545"/>
      <c r="HQ35" s="1545"/>
      <c r="HR35" s="1545"/>
      <c r="HS35" s="1546"/>
      <c r="HT35" s="1544">
        <v>20</v>
      </c>
      <c r="HU35" s="1545"/>
      <c r="HV35" s="1545"/>
      <c r="HW35" s="1545"/>
      <c r="HX35" s="1545"/>
      <c r="HY35" s="1545"/>
      <c r="HZ35" s="1545"/>
      <c r="IA35" s="1545"/>
      <c r="IB35" s="1545"/>
      <c r="IC35" s="1546"/>
      <c r="ID35" s="1544">
        <v>30</v>
      </c>
      <c r="IE35" s="1545"/>
      <c r="IF35" s="1545"/>
      <c r="IG35" s="1545"/>
      <c r="IH35" s="1545"/>
      <c r="II35" s="1545"/>
      <c r="IJ35" s="1545"/>
      <c r="IK35" s="1545"/>
      <c r="IL35" s="1545"/>
      <c r="IM35" s="1547"/>
    </row>
    <row r="36" spans="1:247" ht="14.25">
      <c r="A36" s="1569"/>
      <c r="B36" s="1570"/>
      <c r="C36" s="1571"/>
      <c r="D36" s="420"/>
      <c r="E36" s="414"/>
      <c r="F36" s="414"/>
      <c r="G36" s="414"/>
      <c r="H36" s="414"/>
      <c r="I36" s="414"/>
      <c r="J36" s="414"/>
      <c r="K36" s="414"/>
      <c r="L36" s="414"/>
      <c r="M36" s="414"/>
      <c r="N36" s="414"/>
      <c r="O36" s="414"/>
      <c r="P36" s="414"/>
      <c r="Q36" s="414"/>
      <c r="R36" s="418"/>
      <c r="S36" s="420"/>
      <c r="T36" s="414"/>
      <c r="U36" s="414"/>
      <c r="V36" s="414"/>
      <c r="W36" s="414"/>
      <c r="X36" s="414"/>
      <c r="Y36" s="414"/>
      <c r="Z36" s="414"/>
      <c r="AA36" s="414"/>
      <c r="AB36" s="414"/>
      <c r="AC36" s="414"/>
      <c r="AD36" s="414"/>
      <c r="AE36" s="414"/>
      <c r="AF36" s="418"/>
      <c r="AG36" s="419"/>
      <c r="AH36" s="413"/>
      <c r="AI36" s="414"/>
      <c r="AJ36" s="414"/>
      <c r="AK36" s="414"/>
      <c r="AL36" s="414"/>
      <c r="AM36" s="414"/>
      <c r="AN36" s="414"/>
      <c r="AO36" s="414"/>
      <c r="AP36" s="414"/>
      <c r="AQ36" s="414"/>
      <c r="AR36" s="414"/>
      <c r="AS36" s="414"/>
      <c r="AT36" s="414"/>
      <c r="AU36" s="414"/>
      <c r="AV36" s="418"/>
      <c r="AW36" s="420"/>
      <c r="AX36" s="414"/>
      <c r="AY36" s="414"/>
      <c r="AZ36" s="414"/>
      <c r="BA36" s="414"/>
      <c r="BB36" s="414"/>
      <c r="BC36" s="414"/>
      <c r="BD36" s="414"/>
      <c r="BE36" s="414"/>
      <c r="BF36" s="414"/>
      <c r="BG36" s="414"/>
      <c r="BH36" s="414"/>
      <c r="BI36" s="414"/>
      <c r="BJ36" s="414"/>
      <c r="BK36" s="414"/>
      <c r="BL36" s="419"/>
      <c r="BM36" s="413"/>
      <c r="BN36" s="414"/>
      <c r="BO36" s="414"/>
      <c r="BP36" s="414"/>
      <c r="BQ36" s="414"/>
      <c r="BR36" s="414"/>
      <c r="BS36" s="414"/>
      <c r="BT36" s="414"/>
      <c r="BU36" s="414"/>
      <c r="BV36" s="414"/>
      <c r="BW36" s="414"/>
      <c r="BX36" s="414"/>
      <c r="BY36" s="414"/>
      <c r="BZ36" s="414"/>
      <c r="CA36" s="418"/>
      <c r="CB36" s="420"/>
      <c r="CC36" s="414"/>
      <c r="CD36" s="414"/>
      <c r="CE36" s="414"/>
      <c r="CF36" s="414"/>
      <c r="CG36" s="414"/>
      <c r="CH36" s="414"/>
      <c r="CI36" s="414"/>
      <c r="CJ36" s="414"/>
      <c r="CK36" s="414"/>
      <c r="CL36" s="414"/>
      <c r="CM36" s="414"/>
      <c r="CN36" s="414"/>
      <c r="CO36" s="414"/>
      <c r="CP36" s="418"/>
      <c r="CQ36" s="420"/>
      <c r="CR36" s="413"/>
      <c r="CS36" s="414"/>
      <c r="CT36" s="414"/>
      <c r="CU36" s="414"/>
      <c r="CV36" s="414"/>
      <c r="CW36" s="414"/>
      <c r="CX36" s="414"/>
      <c r="CY36" s="414"/>
      <c r="CZ36" s="418"/>
      <c r="DA36" s="420"/>
      <c r="DB36" s="414"/>
      <c r="DC36" s="414"/>
      <c r="DD36" s="414"/>
      <c r="DE36" s="414"/>
      <c r="DF36" s="418"/>
      <c r="DG36" s="420"/>
      <c r="DH36" s="414"/>
      <c r="DI36" s="414"/>
      <c r="DJ36" s="419"/>
      <c r="DK36" s="413"/>
      <c r="DL36" s="414"/>
      <c r="DM36" s="414"/>
      <c r="DN36" s="414"/>
      <c r="DO36" s="414"/>
      <c r="DP36" s="414"/>
      <c r="DQ36" s="414"/>
      <c r="DR36" s="414"/>
      <c r="DS36" s="419"/>
      <c r="DT36" s="420"/>
      <c r="DU36" s="419"/>
      <c r="DV36" s="413"/>
      <c r="DW36" s="414"/>
      <c r="DX36" s="414"/>
      <c r="DY36" s="414"/>
      <c r="DZ36" s="414"/>
      <c r="EA36" s="414"/>
      <c r="EB36" s="414"/>
      <c r="EC36" s="414"/>
      <c r="ED36" s="414"/>
      <c r="EE36" s="414"/>
      <c r="EF36" s="414"/>
      <c r="EG36" s="414"/>
      <c r="EH36" s="414"/>
      <c r="EI36" s="414"/>
      <c r="EJ36" s="418"/>
      <c r="EK36" s="420"/>
      <c r="EL36" s="414"/>
      <c r="EM36" s="414"/>
      <c r="EN36" s="414"/>
      <c r="EO36" s="414"/>
      <c r="EP36" s="414"/>
      <c r="EQ36" s="414"/>
      <c r="ER36" s="414"/>
      <c r="ES36" s="414"/>
      <c r="ET36" s="414"/>
      <c r="EU36" s="414"/>
      <c r="EV36" s="414"/>
      <c r="EW36" s="414"/>
      <c r="EX36" s="414"/>
      <c r="EY36" s="418"/>
      <c r="EZ36" s="419"/>
      <c r="FA36" s="413"/>
      <c r="FB36" s="414"/>
      <c r="FC36" s="414"/>
      <c r="FD36" s="414"/>
      <c r="FE36" s="414"/>
      <c r="FF36" s="414"/>
      <c r="FG36" s="414"/>
      <c r="FH36" s="414"/>
      <c r="FI36" s="414"/>
      <c r="FJ36" s="414"/>
      <c r="FK36" s="414"/>
      <c r="FL36" s="414"/>
      <c r="FM36" s="414"/>
      <c r="FN36" s="414"/>
      <c r="FO36" s="418"/>
      <c r="FP36" s="420"/>
      <c r="FQ36" s="414"/>
      <c r="FR36" s="414"/>
      <c r="FS36" s="414"/>
      <c r="FT36" s="414"/>
      <c r="FU36" s="414"/>
      <c r="FV36" s="414"/>
      <c r="FW36" s="414"/>
      <c r="FX36" s="414"/>
      <c r="FY36" s="414"/>
      <c r="FZ36" s="414"/>
      <c r="GA36" s="414"/>
      <c r="GB36" s="414"/>
      <c r="GC36" s="414"/>
      <c r="GD36" s="419"/>
      <c r="GE36" s="413"/>
      <c r="GF36" s="414"/>
      <c r="GG36" s="414"/>
      <c r="GH36" s="414"/>
      <c r="GI36" s="414"/>
      <c r="GJ36" s="414"/>
      <c r="GK36" s="414"/>
      <c r="GL36" s="414"/>
      <c r="GM36" s="414"/>
      <c r="GN36" s="414"/>
      <c r="GO36" s="414"/>
      <c r="GP36" s="414"/>
      <c r="GQ36" s="414"/>
      <c r="GR36" s="414"/>
      <c r="GS36" s="418"/>
      <c r="GT36" s="420"/>
      <c r="GU36" s="414"/>
      <c r="GV36" s="414"/>
      <c r="GW36" s="414"/>
      <c r="GX36" s="414"/>
      <c r="GY36" s="414"/>
      <c r="GZ36" s="414"/>
      <c r="HA36" s="414"/>
      <c r="HB36" s="414"/>
      <c r="HC36" s="414"/>
      <c r="HD36" s="414"/>
      <c r="HE36" s="414"/>
      <c r="HF36" s="414"/>
      <c r="HG36" s="414"/>
      <c r="HH36" s="418"/>
      <c r="HI36" s="419"/>
      <c r="HJ36" s="413"/>
      <c r="HK36" s="414"/>
      <c r="HL36" s="414"/>
      <c r="HM36" s="414"/>
      <c r="HN36" s="414"/>
      <c r="HO36" s="414"/>
      <c r="HP36" s="414"/>
      <c r="HQ36" s="414"/>
      <c r="HR36" s="414"/>
      <c r="HS36" s="414"/>
      <c r="HT36" s="414"/>
      <c r="HU36" s="414"/>
      <c r="HV36" s="414"/>
      <c r="HW36" s="414"/>
      <c r="HX36" s="418"/>
      <c r="HY36" s="420"/>
      <c r="HZ36" s="414"/>
      <c r="IA36" s="414"/>
      <c r="IB36" s="414"/>
      <c r="IC36" s="414"/>
      <c r="ID36" s="414"/>
      <c r="IE36" s="414"/>
      <c r="IF36" s="414"/>
      <c r="IG36" s="414"/>
      <c r="IH36" s="414"/>
      <c r="II36" s="414"/>
      <c r="IJ36" s="414"/>
      <c r="IK36" s="414"/>
      <c r="IL36" s="418"/>
      <c r="IM36" s="419"/>
    </row>
    <row r="37" spans="1:247" ht="14.25">
      <c r="A37" s="1569"/>
      <c r="B37" s="1570"/>
      <c r="C37" s="1571"/>
      <c r="D37" s="421"/>
      <c r="E37" s="422"/>
      <c r="F37" s="422"/>
      <c r="G37" s="422"/>
      <c r="H37" s="422"/>
      <c r="I37" s="422"/>
      <c r="J37" s="422"/>
      <c r="K37" s="422"/>
      <c r="L37" s="422"/>
      <c r="M37" s="422"/>
      <c r="N37" s="422"/>
      <c r="O37" s="422"/>
      <c r="P37" s="422"/>
      <c r="Q37" s="422"/>
      <c r="R37" s="423"/>
      <c r="S37" s="421"/>
      <c r="T37" s="422"/>
      <c r="U37" s="422"/>
      <c r="V37" s="422"/>
      <c r="W37" s="422"/>
      <c r="X37" s="422"/>
      <c r="Y37" s="422"/>
      <c r="Z37" s="422"/>
      <c r="AA37" s="422"/>
      <c r="AB37" s="422"/>
      <c r="AC37" s="422"/>
      <c r="AD37" s="422"/>
      <c r="AE37" s="422"/>
      <c r="AF37" s="423"/>
      <c r="AG37" s="424"/>
      <c r="AH37" s="425"/>
      <c r="AI37" s="422"/>
      <c r="AJ37" s="422"/>
      <c r="AK37" s="422"/>
      <c r="AL37" s="422"/>
      <c r="AM37" s="422"/>
      <c r="AN37" s="422"/>
      <c r="AO37" s="422"/>
      <c r="AP37" s="422"/>
      <c r="AQ37" s="422"/>
      <c r="AR37" s="422"/>
      <c r="AS37" s="422"/>
      <c r="AT37" s="422"/>
      <c r="AU37" s="422"/>
      <c r="AV37" s="423"/>
      <c r="AW37" s="421"/>
      <c r="AX37" s="422"/>
      <c r="AY37" s="422"/>
      <c r="AZ37" s="422"/>
      <c r="BA37" s="422"/>
      <c r="BB37" s="422"/>
      <c r="BC37" s="422"/>
      <c r="BD37" s="422"/>
      <c r="BE37" s="422"/>
      <c r="BF37" s="422"/>
      <c r="BG37" s="422"/>
      <c r="BH37" s="422"/>
      <c r="BI37" s="422"/>
      <c r="BJ37" s="422"/>
      <c r="BK37" s="422"/>
      <c r="BL37" s="424"/>
      <c r="BM37" s="425"/>
      <c r="BN37" s="422"/>
      <c r="BO37" s="422"/>
      <c r="BP37" s="422"/>
      <c r="BQ37" s="422"/>
      <c r="BR37" s="422"/>
      <c r="BS37" s="422"/>
      <c r="BT37" s="422"/>
      <c r="BU37" s="422"/>
      <c r="BV37" s="422"/>
      <c r="BW37" s="422"/>
      <c r="BX37" s="422"/>
      <c r="BY37" s="422"/>
      <c r="BZ37" s="422"/>
      <c r="CA37" s="423"/>
      <c r="CB37" s="421"/>
      <c r="CC37" s="422"/>
      <c r="CD37" s="422"/>
      <c r="CE37" s="422"/>
      <c r="CF37" s="422"/>
      <c r="CG37" s="422"/>
      <c r="CH37" s="422"/>
      <c r="CI37" s="422"/>
      <c r="CJ37" s="422"/>
      <c r="CK37" s="422"/>
      <c r="CL37" s="422"/>
      <c r="CM37" s="422"/>
      <c r="CN37" s="422"/>
      <c r="CO37" s="422"/>
      <c r="CP37" s="423"/>
      <c r="CQ37" s="421"/>
      <c r="CR37" s="425"/>
      <c r="CS37" s="422"/>
      <c r="CT37" s="422"/>
      <c r="CU37" s="422"/>
      <c r="CV37" s="422"/>
      <c r="CW37" s="422"/>
      <c r="CX37" s="422"/>
      <c r="CY37" s="422"/>
      <c r="CZ37" s="423"/>
      <c r="DA37" s="421"/>
      <c r="DB37" s="422"/>
      <c r="DC37" s="422"/>
      <c r="DD37" s="422"/>
      <c r="DE37" s="422"/>
      <c r="DF37" s="423"/>
      <c r="DG37" s="421"/>
      <c r="DH37" s="422"/>
      <c r="DI37" s="422"/>
      <c r="DJ37" s="424"/>
      <c r="DK37" s="425"/>
      <c r="DL37" s="422"/>
      <c r="DM37" s="422"/>
      <c r="DN37" s="422"/>
      <c r="DO37" s="422"/>
      <c r="DP37" s="422"/>
      <c r="DQ37" s="422"/>
      <c r="DR37" s="422"/>
      <c r="DS37" s="424"/>
      <c r="DT37" s="421"/>
      <c r="DU37" s="424"/>
      <c r="DV37" s="425"/>
      <c r="DW37" s="422"/>
      <c r="DX37" s="422"/>
      <c r="DY37" s="422"/>
      <c r="DZ37" s="422"/>
      <c r="EA37" s="422"/>
      <c r="EB37" s="422"/>
      <c r="EC37" s="422"/>
      <c r="ED37" s="422"/>
      <c r="EE37" s="422"/>
      <c r="EF37" s="422"/>
      <c r="EG37" s="422"/>
      <c r="EH37" s="422"/>
      <c r="EI37" s="422"/>
      <c r="EJ37" s="423"/>
      <c r="EK37" s="421"/>
      <c r="EL37" s="422"/>
      <c r="EM37" s="422"/>
      <c r="EN37" s="422"/>
      <c r="EO37" s="422"/>
      <c r="EP37" s="422"/>
      <c r="EQ37" s="422"/>
      <c r="ER37" s="422"/>
      <c r="ES37" s="422"/>
      <c r="ET37" s="422"/>
      <c r="EU37" s="422"/>
      <c r="EV37" s="422"/>
      <c r="EW37" s="422"/>
      <c r="EX37" s="422"/>
      <c r="EY37" s="423"/>
      <c r="EZ37" s="424"/>
      <c r="FA37" s="425"/>
      <c r="FB37" s="422"/>
      <c r="FC37" s="422"/>
      <c r="FD37" s="422"/>
      <c r="FE37" s="422"/>
      <c r="FF37" s="422"/>
      <c r="FG37" s="422"/>
      <c r="FH37" s="422"/>
      <c r="FI37" s="422"/>
      <c r="FJ37" s="422"/>
      <c r="FK37" s="422"/>
      <c r="FL37" s="422"/>
      <c r="FM37" s="422"/>
      <c r="FN37" s="422"/>
      <c r="FO37" s="423"/>
      <c r="FP37" s="421"/>
      <c r="FQ37" s="422"/>
      <c r="FR37" s="422"/>
      <c r="FS37" s="422"/>
      <c r="FT37" s="422"/>
      <c r="FU37" s="422"/>
      <c r="FV37" s="422"/>
      <c r="FW37" s="422"/>
      <c r="FX37" s="422"/>
      <c r="FY37" s="422"/>
      <c r="FZ37" s="422"/>
      <c r="GA37" s="422"/>
      <c r="GB37" s="422"/>
      <c r="GC37" s="422"/>
      <c r="GD37" s="424"/>
      <c r="GE37" s="425"/>
      <c r="GF37" s="422"/>
      <c r="GG37" s="422"/>
      <c r="GH37" s="422"/>
      <c r="GI37" s="422"/>
      <c r="GJ37" s="422"/>
      <c r="GK37" s="422"/>
      <c r="GL37" s="422"/>
      <c r="GM37" s="422"/>
      <c r="GN37" s="422"/>
      <c r="GO37" s="422"/>
      <c r="GP37" s="422"/>
      <c r="GQ37" s="422"/>
      <c r="GR37" s="422"/>
      <c r="GS37" s="423"/>
      <c r="GT37" s="421"/>
      <c r="GU37" s="422"/>
      <c r="GV37" s="422"/>
      <c r="GW37" s="422"/>
      <c r="GX37" s="422"/>
      <c r="GY37" s="422"/>
      <c r="GZ37" s="422"/>
      <c r="HA37" s="422"/>
      <c r="HB37" s="422"/>
      <c r="HC37" s="422"/>
      <c r="HD37" s="422"/>
      <c r="HE37" s="422"/>
      <c r="HF37" s="422"/>
      <c r="HG37" s="422"/>
      <c r="HH37" s="423"/>
      <c r="HI37" s="424"/>
      <c r="HJ37" s="425"/>
      <c r="HK37" s="422"/>
      <c r="HL37" s="422"/>
      <c r="HM37" s="422"/>
      <c r="HN37" s="422"/>
      <c r="HO37" s="422"/>
      <c r="HP37" s="422"/>
      <c r="HQ37" s="422"/>
      <c r="HR37" s="422"/>
      <c r="HS37" s="422"/>
      <c r="HT37" s="422"/>
      <c r="HU37" s="422"/>
      <c r="HV37" s="422"/>
      <c r="HW37" s="422"/>
      <c r="HX37" s="423"/>
      <c r="HY37" s="421"/>
      <c r="HZ37" s="422"/>
      <c r="IA37" s="422"/>
      <c r="IB37" s="422"/>
      <c r="IC37" s="422"/>
      <c r="ID37" s="422"/>
      <c r="IE37" s="422"/>
      <c r="IF37" s="422"/>
      <c r="IG37" s="422"/>
      <c r="IH37" s="422"/>
      <c r="II37" s="422"/>
      <c r="IJ37" s="422"/>
      <c r="IK37" s="422"/>
      <c r="IL37" s="423"/>
      <c r="IM37" s="424"/>
    </row>
    <row r="38" spans="1:247" ht="13.5" customHeight="1">
      <c r="A38" s="1573"/>
      <c r="B38" s="1570"/>
      <c r="C38" s="1571"/>
      <c r="D38" s="1548">
        <v>10</v>
      </c>
      <c r="E38" s="1545"/>
      <c r="F38" s="1545"/>
      <c r="G38" s="1545"/>
      <c r="H38" s="1545"/>
      <c r="I38" s="1545"/>
      <c r="J38" s="1545"/>
      <c r="K38" s="1545"/>
      <c r="L38" s="1545"/>
      <c r="M38" s="1546"/>
      <c r="N38" s="1544">
        <v>20</v>
      </c>
      <c r="O38" s="1545"/>
      <c r="P38" s="1545"/>
      <c r="Q38" s="1545"/>
      <c r="R38" s="1545"/>
      <c r="S38" s="1545"/>
      <c r="T38" s="1545"/>
      <c r="U38" s="1545"/>
      <c r="V38" s="1545"/>
      <c r="W38" s="1546"/>
      <c r="X38" s="1544">
        <v>30</v>
      </c>
      <c r="Y38" s="1545"/>
      <c r="Z38" s="1545"/>
      <c r="AA38" s="1545"/>
      <c r="AB38" s="1545"/>
      <c r="AC38" s="1545"/>
      <c r="AD38" s="1545"/>
      <c r="AE38" s="1545"/>
      <c r="AF38" s="1545"/>
      <c r="AG38" s="1547"/>
      <c r="AH38" s="1548">
        <v>10</v>
      </c>
      <c r="AI38" s="1545"/>
      <c r="AJ38" s="1545"/>
      <c r="AK38" s="1545"/>
      <c r="AL38" s="1545"/>
      <c r="AM38" s="1545"/>
      <c r="AN38" s="1545"/>
      <c r="AO38" s="1545"/>
      <c r="AP38" s="1545"/>
      <c r="AQ38" s="1546"/>
      <c r="AR38" s="1544">
        <v>20</v>
      </c>
      <c r="AS38" s="1545"/>
      <c r="AT38" s="1545"/>
      <c r="AU38" s="1545"/>
      <c r="AV38" s="1545"/>
      <c r="AW38" s="1545"/>
      <c r="AX38" s="1545"/>
      <c r="AY38" s="1545"/>
      <c r="AZ38" s="1545"/>
      <c r="BA38" s="1546"/>
      <c r="BB38" s="1544">
        <v>31</v>
      </c>
      <c r="BC38" s="1545"/>
      <c r="BD38" s="1545"/>
      <c r="BE38" s="1545"/>
      <c r="BF38" s="1545"/>
      <c r="BG38" s="1545"/>
      <c r="BH38" s="1545"/>
      <c r="BI38" s="1545"/>
      <c r="BJ38" s="1545"/>
      <c r="BK38" s="1545"/>
      <c r="BL38" s="1547"/>
      <c r="BM38" s="1548">
        <v>10</v>
      </c>
      <c r="BN38" s="1545"/>
      <c r="BO38" s="1545"/>
      <c r="BP38" s="1545"/>
      <c r="BQ38" s="1545"/>
      <c r="BR38" s="1545"/>
      <c r="BS38" s="1545"/>
      <c r="BT38" s="1545"/>
      <c r="BU38" s="1545"/>
      <c r="BV38" s="1546"/>
      <c r="BW38" s="1544">
        <v>20</v>
      </c>
      <c r="BX38" s="1545"/>
      <c r="BY38" s="1545"/>
      <c r="BZ38" s="1545"/>
      <c r="CA38" s="1545"/>
      <c r="CB38" s="1545"/>
      <c r="CC38" s="1545"/>
      <c r="CD38" s="1545"/>
      <c r="CE38" s="1545"/>
      <c r="CF38" s="1546"/>
      <c r="CG38" s="1549">
        <v>31</v>
      </c>
      <c r="CH38" s="1518"/>
      <c r="CI38" s="1518"/>
      <c r="CJ38" s="1518"/>
      <c r="CK38" s="1518"/>
      <c r="CL38" s="1518"/>
      <c r="CM38" s="1518"/>
      <c r="CN38" s="1518"/>
      <c r="CO38" s="1518"/>
      <c r="CP38" s="1518"/>
      <c r="CQ38" s="1517">
        <v>10</v>
      </c>
      <c r="CR38" s="1518"/>
      <c r="CS38" s="1518"/>
      <c r="CT38" s="1518"/>
      <c r="CU38" s="1518"/>
      <c r="CV38" s="1518"/>
      <c r="CW38" s="1518"/>
      <c r="CX38" s="1518"/>
      <c r="CY38" s="1518"/>
      <c r="CZ38" s="1518"/>
      <c r="DA38" s="1517">
        <v>20</v>
      </c>
      <c r="DB38" s="1518"/>
      <c r="DC38" s="1518"/>
      <c r="DD38" s="1518"/>
      <c r="DE38" s="1518"/>
      <c r="DF38" s="1518"/>
      <c r="DG38" s="1518"/>
      <c r="DH38" s="1518"/>
      <c r="DI38" s="1518"/>
      <c r="DJ38" s="1519"/>
      <c r="DK38" s="1518">
        <v>31</v>
      </c>
      <c r="DL38" s="1518"/>
      <c r="DM38" s="1518"/>
      <c r="DN38" s="1518"/>
      <c r="DO38" s="1518"/>
      <c r="DP38" s="1518"/>
      <c r="DQ38" s="1518"/>
      <c r="DR38" s="1518"/>
      <c r="DS38" s="1518"/>
      <c r="DT38" s="1518"/>
      <c r="DU38" s="1519"/>
      <c r="DV38" s="1518">
        <v>10</v>
      </c>
      <c r="DW38" s="1518"/>
      <c r="DX38" s="1518"/>
      <c r="DY38" s="1518"/>
      <c r="DZ38" s="1518"/>
      <c r="EA38" s="1518"/>
      <c r="EB38" s="1518"/>
      <c r="EC38" s="1518"/>
      <c r="ED38" s="1518"/>
      <c r="EE38" s="1518"/>
      <c r="EF38" s="1544">
        <v>20</v>
      </c>
      <c r="EG38" s="1545"/>
      <c r="EH38" s="1545"/>
      <c r="EI38" s="1545"/>
      <c r="EJ38" s="1545"/>
      <c r="EK38" s="1545"/>
      <c r="EL38" s="1545"/>
      <c r="EM38" s="1545"/>
      <c r="EN38" s="1545"/>
      <c r="EO38" s="1546"/>
      <c r="EP38" s="1544">
        <v>31</v>
      </c>
      <c r="EQ38" s="1545"/>
      <c r="ER38" s="1545"/>
      <c r="ES38" s="1545"/>
      <c r="ET38" s="1545"/>
      <c r="EU38" s="1545"/>
      <c r="EV38" s="1545"/>
      <c r="EW38" s="1545"/>
      <c r="EX38" s="1545"/>
      <c r="EY38" s="1545"/>
      <c r="EZ38" s="1547"/>
      <c r="FA38" s="1548">
        <v>10</v>
      </c>
      <c r="FB38" s="1545"/>
      <c r="FC38" s="1545"/>
      <c r="FD38" s="1545"/>
      <c r="FE38" s="1545"/>
      <c r="FF38" s="1545"/>
      <c r="FG38" s="1545"/>
      <c r="FH38" s="1545"/>
      <c r="FI38" s="1545"/>
      <c r="FJ38" s="1546"/>
      <c r="FK38" s="1544">
        <v>20</v>
      </c>
      <c r="FL38" s="1545"/>
      <c r="FM38" s="1545"/>
      <c r="FN38" s="1545"/>
      <c r="FO38" s="1545"/>
      <c r="FP38" s="1545"/>
      <c r="FQ38" s="1545"/>
      <c r="FR38" s="1545"/>
      <c r="FS38" s="1545"/>
      <c r="FT38" s="1546"/>
      <c r="FU38" s="1544">
        <v>30</v>
      </c>
      <c r="FV38" s="1545"/>
      <c r="FW38" s="1545"/>
      <c r="FX38" s="1545"/>
      <c r="FY38" s="1545"/>
      <c r="FZ38" s="1545"/>
      <c r="GA38" s="1545"/>
      <c r="GB38" s="1545"/>
      <c r="GC38" s="1545"/>
      <c r="GD38" s="1547"/>
      <c r="GE38" s="1548">
        <v>10</v>
      </c>
      <c r="GF38" s="1545"/>
      <c r="GG38" s="1545"/>
      <c r="GH38" s="1545"/>
      <c r="GI38" s="1545"/>
      <c r="GJ38" s="1545"/>
      <c r="GK38" s="1545"/>
      <c r="GL38" s="1545"/>
      <c r="GM38" s="1545"/>
      <c r="GN38" s="1546"/>
      <c r="GO38" s="1544">
        <v>20</v>
      </c>
      <c r="GP38" s="1545"/>
      <c r="GQ38" s="1545"/>
      <c r="GR38" s="1545"/>
      <c r="GS38" s="1545"/>
      <c r="GT38" s="1545"/>
      <c r="GU38" s="1545"/>
      <c r="GV38" s="1545"/>
      <c r="GW38" s="1545"/>
      <c r="GX38" s="1546"/>
      <c r="GY38" s="1544">
        <v>31</v>
      </c>
      <c r="GZ38" s="1545"/>
      <c r="HA38" s="1545"/>
      <c r="HB38" s="1545"/>
      <c r="HC38" s="1545"/>
      <c r="HD38" s="1545"/>
      <c r="HE38" s="1545"/>
      <c r="HF38" s="1545"/>
      <c r="HG38" s="1545"/>
      <c r="HH38" s="1545"/>
      <c r="HI38" s="1547"/>
      <c r="HJ38" s="1548">
        <v>10</v>
      </c>
      <c r="HK38" s="1545"/>
      <c r="HL38" s="1545"/>
      <c r="HM38" s="1545"/>
      <c r="HN38" s="1545"/>
      <c r="HO38" s="1545"/>
      <c r="HP38" s="1545"/>
      <c r="HQ38" s="1545"/>
      <c r="HR38" s="1545"/>
      <c r="HS38" s="1546"/>
      <c r="HT38" s="1544">
        <v>20</v>
      </c>
      <c r="HU38" s="1545"/>
      <c r="HV38" s="1545"/>
      <c r="HW38" s="1545"/>
      <c r="HX38" s="1545"/>
      <c r="HY38" s="1545"/>
      <c r="HZ38" s="1545"/>
      <c r="IA38" s="1545"/>
      <c r="IB38" s="1545"/>
      <c r="IC38" s="1546"/>
      <c r="ID38" s="1544">
        <v>30</v>
      </c>
      <c r="IE38" s="1545"/>
      <c r="IF38" s="1545"/>
      <c r="IG38" s="1545"/>
      <c r="IH38" s="1545"/>
      <c r="II38" s="1545"/>
      <c r="IJ38" s="1545"/>
      <c r="IK38" s="1545"/>
      <c r="IL38" s="1545"/>
      <c r="IM38" s="1547"/>
    </row>
    <row r="39" spans="1:247" ht="14.25">
      <c r="A39" s="1569"/>
      <c r="B39" s="1570"/>
      <c r="C39" s="1571"/>
      <c r="D39" s="413"/>
      <c r="E39" s="414"/>
      <c r="F39" s="414"/>
      <c r="G39" s="414"/>
      <c r="H39" s="414"/>
      <c r="I39" s="414"/>
      <c r="J39" s="414"/>
      <c r="K39" s="414"/>
      <c r="L39" s="414"/>
      <c r="M39" s="414"/>
      <c r="N39" s="414"/>
      <c r="O39" s="414"/>
      <c r="P39" s="414"/>
      <c r="Q39" s="414"/>
      <c r="R39" s="418"/>
      <c r="S39" s="420"/>
      <c r="T39" s="414"/>
      <c r="U39" s="414"/>
      <c r="V39" s="414"/>
      <c r="W39" s="414"/>
      <c r="X39" s="414"/>
      <c r="Y39" s="414"/>
      <c r="Z39" s="414"/>
      <c r="AA39" s="414"/>
      <c r="AB39" s="414"/>
      <c r="AC39" s="414"/>
      <c r="AD39" s="414"/>
      <c r="AE39" s="414"/>
      <c r="AF39" s="418"/>
      <c r="AG39" s="419"/>
      <c r="AH39" s="413"/>
      <c r="AI39" s="414"/>
      <c r="AJ39" s="414"/>
      <c r="AK39" s="414"/>
      <c r="AL39" s="414"/>
      <c r="AM39" s="414"/>
      <c r="AN39" s="414"/>
      <c r="AO39" s="414"/>
      <c r="AP39" s="414"/>
      <c r="AQ39" s="414"/>
      <c r="AR39" s="414"/>
      <c r="AS39" s="414"/>
      <c r="AT39" s="414"/>
      <c r="AU39" s="414"/>
      <c r="AV39" s="418"/>
      <c r="AW39" s="420"/>
      <c r="AX39" s="414"/>
      <c r="AY39" s="414"/>
      <c r="AZ39" s="414"/>
      <c r="BA39" s="414"/>
      <c r="BB39" s="414"/>
      <c r="BC39" s="414"/>
      <c r="BD39" s="414"/>
      <c r="BE39" s="414"/>
      <c r="BF39" s="414"/>
      <c r="BG39" s="414"/>
      <c r="BH39" s="414"/>
      <c r="BI39" s="414"/>
      <c r="BJ39" s="414"/>
      <c r="BK39" s="414"/>
      <c r="BL39" s="419"/>
      <c r="BM39" s="413"/>
      <c r="BN39" s="414"/>
      <c r="BO39" s="414"/>
      <c r="BP39" s="414"/>
      <c r="BQ39" s="414"/>
      <c r="BR39" s="414"/>
      <c r="BS39" s="414"/>
      <c r="BT39" s="414"/>
      <c r="BU39" s="414"/>
      <c r="BV39" s="414"/>
      <c r="BW39" s="414"/>
      <c r="BX39" s="414"/>
      <c r="BY39" s="414"/>
      <c r="BZ39" s="414"/>
      <c r="CA39" s="418"/>
      <c r="CB39" s="420"/>
      <c r="CC39" s="414"/>
      <c r="CD39" s="414"/>
      <c r="CE39" s="414"/>
      <c r="CF39" s="414"/>
      <c r="CG39" s="414"/>
      <c r="CH39" s="414"/>
      <c r="CI39" s="414"/>
      <c r="CJ39" s="414"/>
      <c r="CK39" s="414"/>
      <c r="CL39" s="414"/>
      <c r="CM39" s="414"/>
      <c r="CN39" s="414"/>
      <c r="CO39" s="414"/>
      <c r="CP39" s="418"/>
      <c r="CQ39" s="420"/>
      <c r="CR39" s="413"/>
      <c r="CS39" s="414"/>
      <c r="CT39" s="414"/>
      <c r="CU39" s="414"/>
      <c r="CV39" s="414"/>
      <c r="CW39" s="414"/>
      <c r="CX39" s="414"/>
      <c r="CY39" s="414"/>
      <c r="CZ39" s="418"/>
      <c r="DA39" s="420"/>
      <c r="DB39" s="414"/>
      <c r="DC39" s="414"/>
      <c r="DD39" s="414"/>
      <c r="DE39" s="414"/>
      <c r="DF39" s="418"/>
      <c r="DG39" s="420"/>
      <c r="DH39" s="414"/>
      <c r="DI39" s="414"/>
      <c r="DJ39" s="419"/>
      <c r="DK39" s="413"/>
      <c r="DL39" s="414"/>
      <c r="DM39" s="414"/>
      <c r="DN39" s="414"/>
      <c r="DO39" s="414"/>
      <c r="DP39" s="414"/>
      <c r="DQ39" s="414"/>
      <c r="DR39" s="414"/>
      <c r="DS39" s="419"/>
      <c r="DT39" s="413"/>
      <c r="DU39" s="419"/>
      <c r="DV39" s="413"/>
      <c r="DW39" s="414"/>
      <c r="DX39" s="414"/>
      <c r="DY39" s="414"/>
      <c r="DZ39" s="414"/>
      <c r="EA39" s="414"/>
      <c r="EB39" s="414"/>
      <c r="EC39" s="414"/>
      <c r="ED39" s="414"/>
      <c r="EE39" s="414"/>
      <c r="EF39" s="414"/>
      <c r="EG39" s="414"/>
      <c r="EH39" s="414"/>
      <c r="EI39" s="414"/>
      <c r="EJ39" s="418"/>
      <c r="EK39" s="420"/>
      <c r="EL39" s="414"/>
      <c r="EM39" s="414"/>
      <c r="EN39" s="414"/>
      <c r="EO39" s="414"/>
      <c r="EP39" s="414"/>
      <c r="EQ39" s="414"/>
      <c r="ER39" s="414"/>
      <c r="ES39" s="414"/>
      <c r="ET39" s="414"/>
      <c r="EU39" s="414"/>
      <c r="EV39" s="414"/>
      <c r="EW39" s="414"/>
      <c r="EX39" s="414"/>
      <c r="EY39" s="418"/>
      <c r="EZ39" s="419"/>
      <c r="FA39" s="413"/>
      <c r="FB39" s="414"/>
      <c r="FC39" s="414"/>
      <c r="FD39" s="414"/>
      <c r="FE39" s="414"/>
      <c r="FF39" s="414"/>
      <c r="FG39" s="414"/>
      <c r="FH39" s="414"/>
      <c r="FI39" s="414"/>
      <c r="FJ39" s="414"/>
      <c r="FK39" s="414"/>
      <c r="FL39" s="414"/>
      <c r="FM39" s="414"/>
      <c r="FN39" s="414"/>
      <c r="FO39" s="418"/>
      <c r="FP39" s="420"/>
      <c r="FQ39" s="414"/>
      <c r="FR39" s="414"/>
      <c r="FS39" s="414"/>
      <c r="FT39" s="414"/>
      <c r="FU39" s="414"/>
      <c r="FV39" s="414"/>
      <c r="FW39" s="414"/>
      <c r="FX39" s="414"/>
      <c r="FY39" s="414"/>
      <c r="FZ39" s="414"/>
      <c r="GA39" s="414"/>
      <c r="GB39" s="414"/>
      <c r="GC39" s="414"/>
      <c r="GD39" s="419"/>
      <c r="GE39" s="413"/>
      <c r="GF39" s="414"/>
      <c r="GG39" s="414"/>
      <c r="GH39" s="414"/>
      <c r="GI39" s="414"/>
      <c r="GJ39" s="414"/>
      <c r="GK39" s="414"/>
      <c r="GL39" s="414"/>
      <c r="GM39" s="414"/>
      <c r="GN39" s="414"/>
      <c r="GO39" s="414"/>
      <c r="GP39" s="414"/>
      <c r="GQ39" s="414"/>
      <c r="GR39" s="414"/>
      <c r="GS39" s="418"/>
      <c r="GT39" s="420"/>
      <c r="GU39" s="414"/>
      <c r="GV39" s="414"/>
      <c r="GW39" s="414"/>
      <c r="GX39" s="414"/>
      <c r="GY39" s="414"/>
      <c r="GZ39" s="414"/>
      <c r="HA39" s="414"/>
      <c r="HB39" s="414"/>
      <c r="HC39" s="414"/>
      <c r="HD39" s="414"/>
      <c r="HE39" s="414"/>
      <c r="HF39" s="414"/>
      <c r="HG39" s="414"/>
      <c r="HH39" s="418"/>
      <c r="HI39" s="419"/>
      <c r="HJ39" s="413"/>
      <c r="HK39" s="414"/>
      <c r="HL39" s="414"/>
      <c r="HM39" s="414"/>
      <c r="HN39" s="414"/>
      <c r="HO39" s="414"/>
      <c r="HP39" s="414"/>
      <c r="HQ39" s="414"/>
      <c r="HR39" s="414"/>
      <c r="HS39" s="414"/>
      <c r="HT39" s="414"/>
      <c r="HU39" s="414"/>
      <c r="HV39" s="414"/>
      <c r="HW39" s="414"/>
      <c r="HX39" s="418"/>
      <c r="HY39" s="420"/>
      <c r="HZ39" s="414"/>
      <c r="IA39" s="414"/>
      <c r="IB39" s="414"/>
      <c r="IC39" s="414"/>
      <c r="ID39" s="414"/>
      <c r="IE39" s="414"/>
      <c r="IF39" s="414"/>
      <c r="IG39" s="414"/>
      <c r="IH39" s="414"/>
      <c r="II39" s="414"/>
      <c r="IJ39" s="414"/>
      <c r="IK39" s="414"/>
      <c r="IL39" s="418"/>
      <c r="IM39" s="419"/>
    </row>
    <row r="40" spans="1:247" ht="14.25">
      <c r="A40" s="1569"/>
      <c r="B40" s="1570"/>
      <c r="C40" s="1571"/>
      <c r="D40" s="421"/>
      <c r="E40" s="422"/>
      <c r="F40" s="422"/>
      <c r="G40" s="422"/>
      <c r="H40" s="422"/>
      <c r="I40" s="422"/>
      <c r="J40" s="422"/>
      <c r="K40" s="422"/>
      <c r="L40" s="422"/>
      <c r="M40" s="422"/>
      <c r="N40" s="422"/>
      <c r="O40" s="422"/>
      <c r="P40" s="422"/>
      <c r="Q40" s="422"/>
      <c r="R40" s="423"/>
      <c r="S40" s="421"/>
      <c r="T40" s="422"/>
      <c r="U40" s="422"/>
      <c r="V40" s="422"/>
      <c r="W40" s="422"/>
      <c r="X40" s="422"/>
      <c r="Y40" s="422"/>
      <c r="Z40" s="422"/>
      <c r="AA40" s="422"/>
      <c r="AB40" s="422"/>
      <c r="AC40" s="422"/>
      <c r="AD40" s="422"/>
      <c r="AE40" s="422"/>
      <c r="AF40" s="423"/>
      <c r="AG40" s="424"/>
      <c r="AH40" s="425"/>
      <c r="AI40" s="422"/>
      <c r="AJ40" s="422"/>
      <c r="AK40" s="422"/>
      <c r="AL40" s="422"/>
      <c r="AM40" s="422"/>
      <c r="AN40" s="422"/>
      <c r="AO40" s="422"/>
      <c r="AP40" s="422"/>
      <c r="AQ40" s="422"/>
      <c r="AR40" s="422"/>
      <c r="AS40" s="422"/>
      <c r="AT40" s="422"/>
      <c r="AU40" s="422"/>
      <c r="AV40" s="423"/>
      <c r="AW40" s="421"/>
      <c r="AX40" s="422"/>
      <c r="AY40" s="422"/>
      <c r="AZ40" s="422"/>
      <c r="BA40" s="422"/>
      <c r="BB40" s="422"/>
      <c r="BC40" s="422"/>
      <c r="BD40" s="422"/>
      <c r="BE40" s="422"/>
      <c r="BF40" s="422"/>
      <c r="BG40" s="422"/>
      <c r="BH40" s="422"/>
      <c r="BI40" s="422"/>
      <c r="BJ40" s="422"/>
      <c r="BK40" s="422"/>
      <c r="BL40" s="424"/>
      <c r="BM40" s="425"/>
      <c r="BN40" s="422"/>
      <c r="BO40" s="422"/>
      <c r="BP40" s="422"/>
      <c r="BQ40" s="422"/>
      <c r="BR40" s="422"/>
      <c r="BS40" s="422"/>
      <c r="BT40" s="422"/>
      <c r="BU40" s="422"/>
      <c r="BV40" s="422"/>
      <c r="BW40" s="422"/>
      <c r="BX40" s="422"/>
      <c r="BY40" s="422"/>
      <c r="BZ40" s="422"/>
      <c r="CA40" s="423"/>
      <c r="CB40" s="421"/>
      <c r="CC40" s="422"/>
      <c r="CD40" s="422"/>
      <c r="CE40" s="422"/>
      <c r="CF40" s="422"/>
      <c r="CG40" s="422"/>
      <c r="CH40" s="422"/>
      <c r="CI40" s="422"/>
      <c r="CJ40" s="422"/>
      <c r="CK40" s="422"/>
      <c r="CL40" s="422"/>
      <c r="CM40" s="422"/>
      <c r="CN40" s="422"/>
      <c r="CO40" s="422"/>
      <c r="CP40" s="423"/>
      <c r="CQ40" s="421"/>
      <c r="CR40" s="425"/>
      <c r="CS40" s="422"/>
      <c r="CT40" s="422"/>
      <c r="CU40" s="422"/>
      <c r="CV40" s="422"/>
      <c r="CW40" s="422"/>
      <c r="CX40" s="422"/>
      <c r="CY40" s="422"/>
      <c r="CZ40" s="423"/>
      <c r="DA40" s="421"/>
      <c r="DB40" s="422"/>
      <c r="DC40" s="422"/>
      <c r="DD40" s="422"/>
      <c r="DE40" s="422"/>
      <c r="DF40" s="423"/>
      <c r="DG40" s="421"/>
      <c r="DH40" s="422"/>
      <c r="DI40" s="422"/>
      <c r="DJ40" s="424"/>
      <c r="DK40" s="425"/>
      <c r="DL40" s="422"/>
      <c r="DM40" s="422"/>
      <c r="DN40" s="422"/>
      <c r="DO40" s="422"/>
      <c r="DP40" s="422"/>
      <c r="DQ40" s="422"/>
      <c r="DR40" s="422"/>
      <c r="DS40" s="424"/>
      <c r="DT40" s="421"/>
      <c r="DU40" s="424"/>
      <c r="DV40" s="425"/>
      <c r="DW40" s="422"/>
      <c r="DX40" s="422"/>
      <c r="DY40" s="422"/>
      <c r="DZ40" s="422"/>
      <c r="EA40" s="422"/>
      <c r="EB40" s="422"/>
      <c r="EC40" s="422"/>
      <c r="ED40" s="422"/>
      <c r="EE40" s="422"/>
      <c r="EF40" s="422"/>
      <c r="EG40" s="422"/>
      <c r="EH40" s="422"/>
      <c r="EI40" s="422"/>
      <c r="EJ40" s="423"/>
      <c r="EK40" s="421"/>
      <c r="EL40" s="422"/>
      <c r="EM40" s="422"/>
      <c r="EN40" s="422"/>
      <c r="EO40" s="422"/>
      <c r="EP40" s="422"/>
      <c r="EQ40" s="422"/>
      <c r="ER40" s="422"/>
      <c r="ES40" s="422"/>
      <c r="ET40" s="422"/>
      <c r="EU40" s="422"/>
      <c r="EV40" s="422"/>
      <c r="EW40" s="422"/>
      <c r="EX40" s="422"/>
      <c r="EY40" s="423"/>
      <c r="EZ40" s="424"/>
      <c r="FA40" s="425"/>
      <c r="FB40" s="422"/>
      <c r="FC40" s="422"/>
      <c r="FD40" s="422"/>
      <c r="FE40" s="422"/>
      <c r="FF40" s="422"/>
      <c r="FG40" s="422"/>
      <c r="FH40" s="422"/>
      <c r="FI40" s="422"/>
      <c r="FJ40" s="422"/>
      <c r="FK40" s="422"/>
      <c r="FL40" s="422"/>
      <c r="FM40" s="422"/>
      <c r="FN40" s="422"/>
      <c r="FO40" s="423"/>
      <c r="FP40" s="421"/>
      <c r="FQ40" s="422"/>
      <c r="FR40" s="422"/>
      <c r="FS40" s="422"/>
      <c r="FT40" s="422"/>
      <c r="FU40" s="422"/>
      <c r="FV40" s="422"/>
      <c r="FW40" s="422"/>
      <c r="FX40" s="422"/>
      <c r="FY40" s="422"/>
      <c r="FZ40" s="422"/>
      <c r="GA40" s="422"/>
      <c r="GB40" s="422"/>
      <c r="GC40" s="422"/>
      <c r="GD40" s="424"/>
      <c r="GE40" s="425"/>
      <c r="GF40" s="422"/>
      <c r="GG40" s="422"/>
      <c r="GH40" s="422"/>
      <c r="GI40" s="422"/>
      <c r="GJ40" s="422"/>
      <c r="GK40" s="422"/>
      <c r="GL40" s="422"/>
      <c r="GM40" s="422"/>
      <c r="GN40" s="422"/>
      <c r="GO40" s="422"/>
      <c r="GP40" s="422"/>
      <c r="GQ40" s="422"/>
      <c r="GR40" s="422"/>
      <c r="GS40" s="423"/>
      <c r="GT40" s="421"/>
      <c r="GU40" s="422"/>
      <c r="GV40" s="422"/>
      <c r="GW40" s="422"/>
      <c r="GX40" s="422"/>
      <c r="GY40" s="422"/>
      <c r="GZ40" s="422"/>
      <c r="HA40" s="422"/>
      <c r="HB40" s="422"/>
      <c r="HC40" s="422"/>
      <c r="HD40" s="422"/>
      <c r="HE40" s="422"/>
      <c r="HF40" s="422"/>
      <c r="HG40" s="422"/>
      <c r="HH40" s="423"/>
      <c r="HI40" s="424"/>
      <c r="HJ40" s="425"/>
      <c r="HK40" s="422"/>
      <c r="HL40" s="422"/>
      <c r="HM40" s="422"/>
      <c r="HN40" s="422"/>
      <c r="HO40" s="422"/>
      <c r="HP40" s="422"/>
      <c r="HQ40" s="422"/>
      <c r="HR40" s="422"/>
      <c r="HS40" s="422"/>
      <c r="HT40" s="422"/>
      <c r="HU40" s="422"/>
      <c r="HV40" s="422"/>
      <c r="HW40" s="422"/>
      <c r="HX40" s="423"/>
      <c r="HY40" s="421"/>
      <c r="HZ40" s="422"/>
      <c r="IA40" s="422"/>
      <c r="IB40" s="422"/>
      <c r="IC40" s="422"/>
      <c r="ID40" s="422"/>
      <c r="IE40" s="422"/>
      <c r="IF40" s="422"/>
      <c r="IG40" s="422"/>
      <c r="IH40" s="422"/>
      <c r="II40" s="422"/>
      <c r="IJ40" s="422"/>
      <c r="IK40" s="422"/>
      <c r="IL40" s="423"/>
      <c r="IM40" s="424"/>
    </row>
    <row r="41" spans="1:247" ht="13.5" customHeight="1">
      <c r="A41" s="1573"/>
      <c r="B41" s="1570"/>
      <c r="C41" s="1571"/>
      <c r="D41" s="1548">
        <v>10</v>
      </c>
      <c r="E41" s="1545"/>
      <c r="F41" s="1545"/>
      <c r="G41" s="1545"/>
      <c r="H41" s="1545"/>
      <c r="I41" s="1545"/>
      <c r="J41" s="1545"/>
      <c r="K41" s="1545"/>
      <c r="L41" s="1545"/>
      <c r="M41" s="1546"/>
      <c r="N41" s="1544">
        <v>20</v>
      </c>
      <c r="O41" s="1545"/>
      <c r="P41" s="1545"/>
      <c r="Q41" s="1545"/>
      <c r="R41" s="1545"/>
      <c r="S41" s="1545"/>
      <c r="T41" s="1545"/>
      <c r="U41" s="1545"/>
      <c r="V41" s="1545"/>
      <c r="W41" s="1546"/>
      <c r="X41" s="1544">
        <v>30</v>
      </c>
      <c r="Y41" s="1545"/>
      <c r="Z41" s="1545"/>
      <c r="AA41" s="1545"/>
      <c r="AB41" s="1545"/>
      <c r="AC41" s="1545"/>
      <c r="AD41" s="1545"/>
      <c r="AE41" s="1545"/>
      <c r="AF41" s="1545"/>
      <c r="AG41" s="1547"/>
      <c r="AH41" s="1548">
        <v>10</v>
      </c>
      <c r="AI41" s="1545"/>
      <c r="AJ41" s="1545"/>
      <c r="AK41" s="1545"/>
      <c r="AL41" s="1545"/>
      <c r="AM41" s="1545"/>
      <c r="AN41" s="1545"/>
      <c r="AO41" s="1545"/>
      <c r="AP41" s="1545"/>
      <c r="AQ41" s="1546"/>
      <c r="AR41" s="1544">
        <v>20</v>
      </c>
      <c r="AS41" s="1545"/>
      <c r="AT41" s="1545"/>
      <c r="AU41" s="1545"/>
      <c r="AV41" s="1545"/>
      <c r="AW41" s="1545"/>
      <c r="AX41" s="1545"/>
      <c r="AY41" s="1545"/>
      <c r="AZ41" s="1545"/>
      <c r="BA41" s="1546"/>
      <c r="BB41" s="1544">
        <v>31</v>
      </c>
      <c r="BC41" s="1545"/>
      <c r="BD41" s="1545"/>
      <c r="BE41" s="1545"/>
      <c r="BF41" s="1545"/>
      <c r="BG41" s="1545"/>
      <c r="BH41" s="1545"/>
      <c r="BI41" s="1545"/>
      <c r="BJ41" s="1545"/>
      <c r="BK41" s="1545"/>
      <c r="BL41" s="1547"/>
      <c r="BM41" s="1548">
        <v>10</v>
      </c>
      <c r="BN41" s="1545"/>
      <c r="BO41" s="1545"/>
      <c r="BP41" s="1545"/>
      <c r="BQ41" s="1545"/>
      <c r="BR41" s="1545"/>
      <c r="BS41" s="1545"/>
      <c r="BT41" s="1545"/>
      <c r="BU41" s="1545"/>
      <c r="BV41" s="1546"/>
      <c r="BW41" s="1544">
        <v>20</v>
      </c>
      <c r="BX41" s="1545"/>
      <c r="BY41" s="1545"/>
      <c r="BZ41" s="1545"/>
      <c r="CA41" s="1545"/>
      <c r="CB41" s="1545"/>
      <c r="CC41" s="1545"/>
      <c r="CD41" s="1545"/>
      <c r="CE41" s="1545"/>
      <c r="CF41" s="1546"/>
      <c r="CG41" s="1549">
        <v>31</v>
      </c>
      <c r="CH41" s="1518"/>
      <c r="CI41" s="1518"/>
      <c r="CJ41" s="1518"/>
      <c r="CK41" s="1518"/>
      <c r="CL41" s="1518"/>
      <c r="CM41" s="1518"/>
      <c r="CN41" s="1518"/>
      <c r="CO41" s="1518"/>
      <c r="CP41" s="1518"/>
      <c r="CQ41" s="1517">
        <v>10</v>
      </c>
      <c r="CR41" s="1518"/>
      <c r="CS41" s="1518"/>
      <c r="CT41" s="1518"/>
      <c r="CU41" s="1518"/>
      <c r="CV41" s="1518"/>
      <c r="CW41" s="1518"/>
      <c r="CX41" s="1518"/>
      <c r="CY41" s="1518"/>
      <c r="CZ41" s="1518"/>
      <c r="DA41" s="1517">
        <v>20</v>
      </c>
      <c r="DB41" s="1518"/>
      <c r="DC41" s="1518"/>
      <c r="DD41" s="1518"/>
      <c r="DE41" s="1518"/>
      <c r="DF41" s="1518"/>
      <c r="DG41" s="1518"/>
      <c r="DH41" s="1518"/>
      <c r="DI41" s="1518"/>
      <c r="DJ41" s="1519"/>
      <c r="DK41" s="1518">
        <v>31</v>
      </c>
      <c r="DL41" s="1518"/>
      <c r="DM41" s="1518"/>
      <c r="DN41" s="1518"/>
      <c r="DO41" s="1518"/>
      <c r="DP41" s="1518"/>
      <c r="DQ41" s="1518"/>
      <c r="DR41" s="1518"/>
      <c r="DS41" s="1518"/>
      <c r="DT41" s="1518"/>
      <c r="DU41" s="1519"/>
      <c r="DV41" s="1518">
        <v>10</v>
      </c>
      <c r="DW41" s="1518"/>
      <c r="DX41" s="1518"/>
      <c r="DY41" s="1518"/>
      <c r="DZ41" s="1518"/>
      <c r="EA41" s="1518"/>
      <c r="EB41" s="1518"/>
      <c r="EC41" s="1518"/>
      <c r="ED41" s="1518"/>
      <c r="EE41" s="1518"/>
      <c r="EF41" s="1544">
        <v>20</v>
      </c>
      <c r="EG41" s="1545"/>
      <c r="EH41" s="1545"/>
      <c r="EI41" s="1545"/>
      <c r="EJ41" s="1545"/>
      <c r="EK41" s="1545"/>
      <c r="EL41" s="1545"/>
      <c r="EM41" s="1545"/>
      <c r="EN41" s="1545"/>
      <c r="EO41" s="1546"/>
      <c r="EP41" s="1544">
        <v>31</v>
      </c>
      <c r="EQ41" s="1545"/>
      <c r="ER41" s="1545"/>
      <c r="ES41" s="1545"/>
      <c r="ET41" s="1545"/>
      <c r="EU41" s="1545"/>
      <c r="EV41" s="1545"/>
      <c r="EW41" s="1545"/>
      <c r="EX41" s="1545"/>
      <c r="EY41" s="1545"/>
      <c r="EZ41" s="1547"/>
      <c r="FA41" s="1548">
        <v>10</v>
      </c>
      <c r="FB41" s="1545"/>
      <c r="FC41" s="1545"/>
      <c r="FD41" s="1545"/>
      <c r="FE41" s="1545"/>
      <c r="FF41" s="1545"/>
      <c r="FG41" s="1545"/>
      <c r="FH41" s="1545"/>
      <c r="FI41" s="1545"/>
      <c r="FJ41" s="1546"/>
      <c r="FK41" s="1544">
        <v>20</v>
      </c>
      <c r="FL41" s="1545"/>
      <c r="FM41" s="1545"/>
      <c r="FN41" s="1545"/>
      <c r="FO41" s="1545"/>
      <c r="FP41" s="1545"/>
      <c r="FQ41" s="1545"/>
      <c r="FR41" s="1545"/>
      <c r="FS41" s="1545"/>
      <c r="FT41" s="1546"/>
      <c r="FU41" s="1544">
        <v>30</v>
      </c>
      <c r="FV41" s="1545"/>
      <c r="FW41" s="1545"/>
      <c r="FX41" s="1545"/>
      <c r="FY41" s="1545"/>
      <c r="FZ41" s="1545"/>
      <c r="GA41" s="1545"/>
      <c r="GB41" s="1545"/>
      <c r="GC41" s="1545"/>
      <c r="GD41" s="1547"/>
      <c r="GE41" s="1548">
        <v>10</v>
      </c>
      <c r="GF41" s="1545"/>
      <c r="GG41" s="1545"/>
      <c r="GH41" s="1545"/>
      <c r="GI41" s="1545"/>
      <c r="GJ41" s="1545"/>
      <c r="GK41" s="1545"/>
      <c r="GL41" s="1545"/>
      <c r="GM41" s="1545"/>
      <c r="GN41" s="1546"/>
      <c r="GO41" s="1544">
        <v>20</v>
      </c>
      <c r="GP41" s="1545"/>
      <c r="GQ41" s="1545"/>
      <c r="GR41" s="1545"/>
      <c r="GS41" s="1545"/>
      <c r="GT41" s="1545"/>
      <c r="GU41" s="1545"/>
      <c r="GV41" s="1545"/>
      <c r="GW41" s="1545"/>
      <c r="GX41" s="1546"/>
      <c r="GY41" s="1544">
        <v>31</v>
      </c>
      <c r="GZ41" s="1545"/>
      <c r="HA41" s="1545"/>
      <c r="HB41" s="1545"/>
      <c r="HC41" s="1545"/>
      <c r="HD41" s="1545"/>
      <c r="HE41" s="1545"/>
      <c r="HF41" s="1545"/>
      <c r="HG41" s="1545"/>
      <c r="HH41" s="1545"/>
      <c r="HI41" s="1547"/>
      <c r="HJ41" s="1548">
        <v>10</v>
      </c>
      <c r="HK41" s="1545"/>
      <c r="HL41" s="1545"/>
      <c r="HM41" s="1545"/>
      <c r="HN41" s="1545"/>
      <c r="HO41" s="1545"/>
      <c r="HP41" s="1545"/>
      <c r="HQ41" s="1545"/>
      <c r="HR41" s="1545"/>
      <c r="HS41" s="1546"/>
      <c r="HT41" s="1544">
        <v>20</v>
      </c>
      <c r="HU41" s="1545"/>
      <c r="HV41" s="1545"/>
      <c r="HW41" s="1545"/>
      <c r="HX41" s="1545"/>
      <c r="HY41" s="1545"/>
      <c r="HZ41" s="1545"/>
      <c r="IA41" s="1545"/>
      <c r="IB41" s="1545"/>
      <c r="IC41" s="1546"/>
      <c r="ID41" s="1544">
        <v>30</v>
      </c>
      <c r="IE41" s="1545"/>
      <c r="IF41" s="1545"/>
      <c r="IG41" s="1545"/>
      <c r="IH41" s="1545"/>
      <c r="II41" s="1545"/>
      <c r="IJ41" s="1545"/>
      <c r="IK41" s="1545"/>
      <c r="IL41" s="1545"/>
      <c r="IM41" s="1547"/>
    </row>
    <row r="42" spans="1:247" ht="14.25">
      <c r="A42" s="1569"/>
      <c r="B42" s="1570"/>
      <c r="C42" s="1571"/>
      <c r="D42" s="413"/>
      <c r="E42" s="414"/>
      <c r="F42" s="414"/>
      <c r="G42" s="414"/>
      <c r="H42" s="414"/>
      <c r="I42" s="415"/>
      <c r="J42" s="415"/>
      <c r="K42" s="415"/>
      <c r="L42" s="415"/>
      <c r="M42" s="415"/>
      <c r="N42" s="415"/>
      <c r="O42" s="415"/>
      <c r="P42" s="415"/>
      <c r="Q42" s="415"/>
      <c r="R42" s="416"/>
      <c r="S42" s="417"/>
      <c r="T42" s="415"/>
      <c r="U42" s="415"/>
      <c r="V42" s="415"/>
      <c r="W42" s="415"/>
      <c r="X42" s="415"/>
      <c r="Y42" s="415"/>
      <c r="Z42" s="415"/>
      <c r="AA42" s="414"/>
      <c r="AB42" s="414"/>
      <c r="AC42" s="414"/>
      <c r="AD42" s="414"/>
      <c r="AE42" s="414"/>
      <c r="AF42" s="418"/>
      <c r="AG42" s="419"/>
      <c r="AH42" s="413"/>
      <c r="AI42" s="414"/>
      <c r="AJ42" s="414"/>
      <c r="AK42" s="414"/>
      <c r="AL42" s="414"/>
      <c r="AM42" s="414"/>
      <c r="AN42" s="414"/>
      <c r="AO42" s="414"/>
      <c r="AP42" s="414"/>
      <c r="AQ42" s="414"/>
      <c r="AR42" s="414"/>
      <c r="AS42" s="414"/>
      <c r="AT42" s="414"/>
      <c r="AU42" s="414"/>
      <c r="AV42" s="418"/>
      <c r="AW42" s="420"/>
      <c r="AX42" s="414"/>
      <c r="AY42" s="414"/>
      <c r="AZ42" s="414"/>
      <c r="BA42" s="414"/>
      <c r="BB42" s="414"/>
      <c r="BC42" s="414"/>
      <c r="BD42" s="414"/>
      <c r="BE42" s="414"/>
      <c r="BF42" s="414"/>
      <c r="BG42" s="414"/>
      <c r="BH42" s="414"/>
      <c r="BI42" s="414"/>
      <c r="BJ42" s="414"/>
      <c r="BK42" s="414"/>
      <c r="BL42" s="419"/>
      <c r="BM42" s="413"/>
      <c r="BN42" s="414"/>
      <c r="BO42" s="414"/>
      <c r="BP42" s="414"/>
      <c r="BQ42" s="414"/>
      <c r="BR42" s="414"/>
      <c r="BS42" s="414"/>
      <c r="BT42" s="414"/>
      <c r="BU42" s="414"/>
      <c r="BV42" s="414"/>
      <c r="BW42" s="414"/>
      <c r="BX42" s="414"/>
      <c r="BY42" s="414"/>
      <c r="BZ42" s="414"/>
      <c r="CA42" s="418"/>
      <c r="CB42" s="420"/>
      <c r="CC42" s="414"/>
      <c r="CD42" s="414"/>
      <c r="CE42" s="414"/>
      <c r="CF42" s="414"/>
      <c r="CG42" s="414"/>
      <c r="CH42" s="414"/>
      <c r="CI42" s="414"/>
      <c r="CJ42" s="414"/>
      <c r="CK42" s="414"/>
      <c r="CL42" s="414"/>
      <c r="CM42" s="414"/>
      <c r="CN42" s="414"/>
      <c r="CO42" s="414"/>
      <c r="CP42" s="418"/>
      <c r="CQ42" s="420"/>
      <c r="CR42" s="413"/>
      <c r="CS42" s="414"/>
      <c r="CT42" s="414"/>
      <c r="CU42" s="414"/>
      <c r="CV42" s="414"/>
      <c r="CW42" s="414"/>
      <c r="CX42" s="414"/>
      <c r="CY42" s="414"/>
      <c r="CZ42" s="418"/>
      <c r="DA42" s="420"/>
      <c r="DB42" s="414"/>
      <c r="DC42" s="414"/>
      <c r="DD42" s="414"/>
      <c r="DE42" s="414"/>
      <c r="DF42" s="418"/>
      <c r="DG42" s="420"/>
      <c r="DH42" s="414"/>
      <c r="DI42" s="414"/>
      <c r="DJ42" s="419"/>
      <c r="DK42" s="413"/>
      <c r="DL42" s="414"/>
      <c r="DM42" s="414"/>
      <c r="DN42" s="414"/>
      <c r="DO42" s="414"/>
      <c r="DP42" s="414"/>
      <c r="DQ42" s="414"/>
      <c r="DR42" s="414"/>
      <c r="DS42" s="419"/>
      <c r="DT42" s="420"/>
      <c r="DU42" s="419"/>
      <c r="DV42" s="413"/>
      <c r="DW42" s="414"/>
      <c r="DX42" s="414"/>
      <c r="DY42" s="414"/>
      <c r="DZ42" s="414"/>
      <c r="EA42" s="414"/>
      <c r="EB42" s="414"/>
      <c r="EC42" s="414"/>
      <c r="ED42" s="414"/>
      <c r="EE42" s="414"/>
      <c r="EF42" s="414"/>
      <c r="EG42" s="414"/>
      <c r="EH42" s="414"/>
      <c r="EI42" s="414"/>
      <c r="EJ42" s="418"/>
      <c r="EK42" s="420"/>
      <c r="EL42" s="414"/>
      <c r="EM42" s="414"/>
      <c r="EN42" s="414"/>
      <c r="EO42" s="414"/>
      <c r="EP42" s="414"/>
      <c r="EQ42" s="414"/>
      <c r="ER42" s="414"/>
      <c r="ES42" s="414"/>
      <c r="ET42" s="414"/>
      <c r="EU42" s="414"/>
      <c r="EV42" s="414"/>
      <c r="EW42" s="414"/>
      <c r="EX42" s="414"/>
      <c r="EY42" s="418"/>
      <c r="EZ42" s="419"/>
      <c r="FA42" s="413"/>
      <c r="FB42" s="414"/>
      <c r="FC42" s="414"/>
      <c r="FD42" s="414"/>
      <c r="FE42" s="414"/>
      <c r="FF42" s="414"/>
      <c r="FG42" s="414"/>
      <c r="FH42" s="414"/>
      <c r="FI42" s="414"/>
      <c r="FJ42" s="414"/>
      <c r="FK42" s="414"/>
      <c r="FL42" s="414"/>
      <c r="FM42" s="414"/>
      <c r="FN42" s="414"/>
      <c r="FO42" s="418"/>
      <c r="FP42" s="420"/>
      <c r="FQ42" s="414"/>
      <c r="FR42" s="414"/>
      <c r="FS42" s="414"/>
      <c r="FT42" s="414"/>
      <c r="FU42" s="414"/>
      <c r="FV42" s="414"/>
      <c r="FW42" s="414"/>
      <c r="FX42" s="414"/>
      <c r="FY42" s="414"/>
      <c r="FZ42" s="414"/>
      <c r="GA42" s="414"/>
      <c r="GB42" s="414"/>
      <c r="GC42" s="414"/>
      <c r="GD42" s="419"/>
      <c r="GE42" s="413"/>
      <c r="GF42" s="414"/>
      <c r="GG42" s="414"/>
      <c r="GH42" s="414"/>
      <c r="GI42" s="414"/>
      <c r="GJ42" s="414"/>
      <c r="GK42" s="414"/>
      <c r="GL42" s="414"/>
      <c r="GM42" s="414"/>
      <c r="GN42" s="414"/>
      <c r="GO42" s="414"/>
      <c r="GP42" s="414"/>
      <c r="GQ42" s="414"/>
      <c r="GR42" s="414"/>
      <c r="GS42" s="418"/>
      <c r="GT42" s="420"/>
      <c r="GU42" s="414"/>
      <c r="GV42" s="414"/>
      <c r="GW42" s="414"/>
      <c r="GX42" s="414"/>
      <c r="GY42" s="414"/>
      <c r="GZ42" s="414"/>
      <c r="HA42" s="414"/>
      <c r="HB42" s="414"/>
      <c r="HC42" s="414"/>
      <c r="HD42" s="414"/>
      <c r="HE42" s="414"/>
      <c r="HF42" s="414"/>
      <c r="HG42" s="414"/>
      <c r="HH42" s="418"/>
      <c r="HI42" s="419"/>
      <c r="HJ42" s="413"/>
      <c r="HK42" s="414"/>
      <c r="HL42" s="414"/>
      <c r="HM42" s="414"/>
      <c r="HN42" s="414"/>
      <c r="HO42" s="414"/>
      <c r="HP42" s="414"/>
      <c r="HQ42" s="414"/>
      <c r="HR42" s="414"/>
      <c r="HS42" s="414"/>
      <c r="HT42" s="414"/>
      <c r="HU42" s="414"/>
      <c r="HV42" s="414"/>
      <c r="HW42" s="414"/>
      <c r="HX42" s="418"/>
      <c r="HY42" s="420"/>
      <c r="HZ42" s="414"/>
      <c r="IA42" s="414"/>
      <c r="IB42" s="414"/>
      <c r="IC42" s="414"/>
      <c r="ID42" s="414"/>
      <c r="IE42" s="414"/>
      <c r="IF42" s="414"/>
      <c r="IG42" s="414"/>
      <c r="IH42" s="414"/>
      <c r="II42" s="414"/>
      <c r="IJ42" s="414"/>
      <c r="IK42" s="414"/>
      <c r="IL42" s="418"/>
      <c r="IM42" s="419"/>
    </row>
    <row r="43" spans="1:247" ht="14.25">
      <c r="A43" s="1569"/>
      <c r="B43" s="1570"/>
      <c r="C43" s="1571"/>
      <c r="D43" s="421"/>
      <c r="E43" s="422"/>
      <c r="F43" s="422"/>
      <c r="G43" s="422"/>
      <c r="H43" s="422"/>
      <c r="I43" s="422"/>
      <c r="J43" s="422"/>
      <c r="K43" s="422"/>
      <c r="L43" s="422"/>
      <c r="M43" s="422"/>
      <c r="N43" s="422"/>
      <c r="O43" s="422"/>
      <c r="P43" s="422"/>
      <c r="Q43" s="422"/>
      <c r="R43" s="423"/>
      <c r="S43" s="421"/>
      <c r="T43" s="422"/>
      <c r="U43" s="422"/>
      <c r="V43" s="422"/>
      <c r="W43" s="422"/>
      <c r="X43" s="422"/>
      <c r="Y43" s="422"/>
      <c r="Z43" s="422"/>
      <c r="AA43" s="422"/>
      <c r="AB43" s="422"/>
      <c r="AC43" s="422"/>
      <c r="AD43" s="422"/>
      <c r="AE43" s="422"/>
      <c r="AF43" s="423"/>
      <c r="AG43" s="424"/>
      <c r="AH43" s="425"/>
      <c r="AI43" s="422"/>
      <c r="AJ43" s="422"/>
      <c r="AK43" s="422"/>
      <c r="AL43" s="422"/>
      <c r="AM43" s="422"/>
      <c r="AN43" s="422"/>
      <c r="AO43" s="422"/>
      <c r="AP43" s="422"/>
      <c r="AQ43" s="422"/>
      <c r="AR43" s="422"/>
      <c r="AS43" s="422"/>
      <c r="AT43" s="422"/>
      <c r="AU43" s="422"/>
      <c r="AV43" s="423"/>
      <c r="AW43" s="421"/>
      <c r="AX43" s="422"/>
      <c r="AY43" s="422"/>
      <c r="AZ43" s="422"/>
      <c r="BA43" s="422"/>
      <c r="BB43" s="422"/>
      <c r="BC43" s="422"/>
      <c r="BD43" s="422"/>
      <c r="BE43" s="422"/>
      <c r="BF43" s="422"/>
      <c r="BG43" s="422"/>
      <c r="BH43" s="422"/>
      <c r="BI43" s="422"/>
      <c r="BJ43" s="422"/>
      <c r="BK43" s="422"/>
      <c r="BL43" s="424"/>
      <c r="BM43" s="425"/>
      <c r="BN43" s="422"/>
      <c r="BO43" s="422"/>
      <c r="BP43" s="422"/>
      <c r="BQ43" s="422"/>
      <c r="BR43" s="422"/>
      <c r="BS43" s="422"/>
      <c r="BT43" s="422"/>
      <c r="BU43" s="422"/>
      <c r="BV43" s="422"/>
      <c r="BW43" s="422"/>
      <c r="BX43" s="422"/>
      <c r="BY43" s="422"/>
      <c r="BZ43" s="422"/>
      <c r="CA43" s="423"/>
      <c r="CB43" s="421"/>
      <c r="CC43" s="422"/>
      <c r="CD43" s="422"/>
      <c r="CE43" s="422"/>
      <c r="CF43" s="422"/>
      <c r="CG43" s="422"/>
      <c r="CH43" s="422"/>
      <c r="CI43" s="422"/>
      <c r="CJ43" s="422"/>
      <c r="CK43" s="422"/>
      <c r="CL43" s="422"/>
      <c r="CM43" s="422"/>
      <c r="CN43" s="422"/>
      <c r="CO43" s="422"/>
      <c r="CP43" s="423"/>
      <c r="CQ43" s="421"/>
      <c r="CR43" s="425"/>
      <c r="CS43" s="422"/>
      <c r="CT43" s="422"/>
      <c r="CU43" s="422"/>
      <c r="CV43" s="422"/>
      <c r="CW43" s="422"/>
      <c r="CX43" s="422"/>
      <c r="CY43" s="422"/>
      <c r="CZ43" s="423"/>
      <c r="DA43" s="421"/>
      <c r="DB43" s="422"/>
      <c r="DC43" s="422"/>
      <c r="DD43" s="422"/>
      <c r="DE43" s="422"/>
      <c r="DF43" s="423"/>
      <c r="DG43" s="421"/>
      <c r="DH43" s="422"/>
      <c r="DI43" s="422"/>
      <c r="DJ43" s="424"/>
      <c r="DK43" s="425"/>
      <c r="DL43" s="422"/>
      <c r="DM43" s="422"/>
      <c r="DN43" s="422"/>
      <c r="DO43" s="422"/>
      <c r="DP43" s="422"/>
      <c r="DQ43" s="422"/>
      <c r="DR43" s="422"/>
      <c r="DS43" s="424"/>
      <c r="DT43" s="421"/>
      <c r="DU43" s="424"/>
      <c r="DV43" s="425"/>
      <c r="DW43" s="422"/>
      <c r="DX43" s="422"/>
      <c r="DY43" s="422"/>
      <c r="DZ43" s="422"/>
      <c r="EA43" s="422"/>
      <c r="EB43" s="422"/>
      <c r="EC43" s="422"/>
      <c r="ED43" s="422"/>
      <c r="EE43" s="422"/>
      <c r="EF43" s="422"/>
      <c r="EG43" s="422"/>
      <c r="EH43" s="422"/>
      <c r="EI43" s="422"/>
      <c r="EJ43" s="423"/>
      <c r="EK43" s="421"/>
      <c r="EL43" s="422"/>
      <c r="EM43" s="422"/>
      <c r="EN43" s="422"/>
      <c r="EO43" s="422"/>
      <c r="EP43" s="422"/>
      <c r="EQ43" s="422"/>
      <c r="ER43" s="422"/>
      <c r="ES43" s="422"/>
      <c r="ET43" s="422"/>
      <c r="EU43" s="422"/>
      <c r="EV43" s="422"/>
      <c r="EW43" s="422"/>
      <c r="EX43" s="422"/>
      <c r="EY43" s="423"/>
      <c r="EZ43" s="424"/>
      <c r="FA43" s="425"/>
      <c r="FB43" s="422"/>
      <c r="FC43" s="422"/>
      <c r="FD43" s="422"/>
      <c r="FE43" s="422"/>
      <c r="FF43" s="422"/>
      <c r="FG43" s="422"/>
      <c r="FH43" s="422"/>
      <c r="FI43" s="422"/>
      <c r="FJ43" s="422"/>
      <c r="FK43" s="422"/>
      <c r="FL43" s="422"/>
      <c r="FM43" s="422"/>
      <c r="FN43" s="422"/>
      <c r="FO43" s="423"/>
      <c r="FP43" s="421"/>
      <c r="FQ43" s="422"/>
      <c r="FR43" s="422"/>
      <c r="FS43" s="422"/>
      <c r="FT43" s="422"/>
      <c r="FU43" s="422"/>
      <c r="FV43" s="422"/>
      <c r="FW43" s="422"/>
      <c r="FX43" s="422"/>
      <c r="FY43" s="422"/>
      <c r="FZ43" s="422"/>
      <c r="GA43" s="422"/>
      <c r="GB43" s="422"/>
      <c r="GC43" s="422"/>
      <c r="GD43" s="424"/>
      <c r="GE43" s="425"/>
      <c r="GF43" s="422"/>
      <c r="GG43" s="422"/>
      <c r="GH43" s="422"/>
      <c r="GI43" s="422"/>
      <c r="GJ43" s="422"/>
      <c r="GK43" s="422"/>
      <c r="GL43" s="422"/>
      <c r="GM43" s="422"/>
      <c r="GN43" s="422"/>
      <c r="GO43" s="422"/>
      <c r="GP43" s="422"/>
      <c r="GQ43" s="422"/>
      <c r="GR43" s="422"/>
      <c r="GS43" s="423"/>
      <c r="GT43" s="421"/>
      <c r="GU43" s="422"/>
      <c r="GV43" s="422"/>
      <c r="GW43" s="422"/>
      <c r="GX43" s="422"/>
      <c r="GY43" s="422"/>
      <c r="GZ43" s="422"/>
      <c r="HA43" s="422"/>
      <c r="HB43" s="422"/>
      <c r="HC43" s="422"/>
      <c r="HD43" s="422"/>
      <c r="HE43" s="422"/>
      <c r="HF43" s="422"/>
      <c r="HG43" s="422"/>
      <c r="HH43" s="423"/>
      <c r="HI43" s="424"/>
      <c r="HJ43" s="425"/>
      <c r="HK43" s="422"/>
      <c r="HL43" s="422"/>
      <c r="HM43" s="422"/>
      <c r="HN43" s="422"/>
      <c r="HO43" s="422"/>
      <c r="HP43" s="422"/>
      <c r="HQ43" s="422"/>
      <c r="HR43" s="422"/>
      <c r="HS43" s="422"/>
      <c r="HT43" s="422"/>
      <c r="HU43" s="422"/>
      <c r="HV43" s="422"/>
      <c r="HW43" s="422"/>
      <c r="HX43" s="423"/>
      <c r="HY43" s="421"/>
      <c r="HZ43" s="422"/>
      <c r="IA43" s="422"/>
      <c r="IB43" s="422"/>
      <c r="IC43" s="422"/>
      <c r="ID43" s="422"/>
      <c r="IE43" s="422"/>
      <c r="IF43" s="422"/>
      <c r="IG43" s="422"/>
      <c r="IH43" s="422"/>
      <c r="II43" s="422"/>
      <c r="IJ43" s="422"/>
      <c r="IK43" s="422"/>
      <c r="IL43" s="423"/>
      <c r="IM43" s="424"/>
    </row>
    <row r="44" spans="1:247" ht="20.25" customHeight="1">
      <c r="A44" s="1578" t="s">
        <v>496</v>
      </c>
      <c r="B44" s="1579"/>
      <c r="C44" s="1580"/>
      <c r="D44" s="1520"/>
      <c r="E44" s="1527"/>
      <c r="F44" s="1527"/>
      <c r="G44" s="1527"/>
      <c r="H44" s="1527"/>
      <c r="I44" s="1527"/>
      <c r="J44" s="1527"/>
      <c r="K44" s="1527"/>
      <c r="L44" s="1527"/>
      <c r="M44" s="1527"/>
      <c r="N44" s="1527"/>
      <c r="O44" s="1527"/>
      <c r="P44" s="1527"/>
      <c r="Q44" s="1527"/>
      <c r="R44" s="1527"/>
      <c r="S44" s="1527"/>
      <c r="T44" s="1527"/>
      <c r="U44" s="1527"/>
      <c r="V44" s="1527"/>
      <c r="W44" s="1527"/>
      <c r="X44" s="1527"/>
      <c r="Y44" s="1527"/>
      <c r="Z44" s="1527"/>
      <c r="AA44" s="1527"/>
      <c r="AB44" s="1527"/>
      <c r="AC44" s="1527"/>
      <c r="AD44" s="1527"/>
      <c r="AE44" s="1527"/>
      <c r="AF44" s="1527"/>
      <c r="AG44" s="1528"/>
      <c r="AH44" s="1520"/>
      <c r="AI44" s="1527"/>
      <c r="AJ44" s="1527"/>
      <c r="AK44" s="1527"/>
      <c r="AL44" s="1527"/>
      <c r="AM44" s="1527"/>
      <c r="AN44" s="1527"/>
      <c r="AO44" s="1527"/>
      <c r="AP44" s="1527"/>
      <c r="AQ44" s="1527"/>
      <c r="AR44" s="1527"/>
      <c r="AS44" s="1527"/>
      <c r="AT44" s="1527"/>
      <c r="AU44" s="1527"/>
      <c r="AV44" s="1527"/>
      <c r="AW44" s="1527"/>
      <c r="AX44" s="1527"/>
      <c r="AY44" s="1527"/>
      <c r="AZ44" s="1527"/>
      <c r="BA44" s="1527"/>
      <c r="BB44" s="1527"/>
      <c r="BC44" s="1527"/>
      <c r="BD44" s="1527"/>
      <c r="BE44" s="1527"/>
      <c r="BF44" s="1527"/>
      <c r="BG44" s="1527"/>
      <c r="BH44" s="1527"/>
      <c r="BI44" s="1527"/>
      <c r="BJ44" s="1527"/>
      <c r="BK44" s="1527"/>
      <c r="BL44" s="1528"/>
      <c r="BM44" s="1520"/>
      <c r="BN44" s="1521"/>
      <c r="BO44" s="1521"/>
      <c r="BP44" s="1521"/>
      <c r="BQ44" s="1521"/>
      <c r="BR44" s="1521"/>
      <c r="BS44" s="1521"/>
      <c r="BT44" s="1521"/>
      <c r="BU44" s="1521"/>
      <c r="BV44" s="1521"/>
      <c r="BW44" s="1521"/>
      <c r="BX44" s="1521"/>
      <c r="BY44" s="1521"/>
      <c r="BZ44" s="1521"/>
      <c r="CA44" s="1521"/>
      <c r="CB44" s="1521"/>
      <c r="CC44" s="1521"/>
      <c r="CD44" s="1521"/>
      <c r="CE44" s="1521"/>
      <c r="CF44" s="1521"/>
      <c r="CG44" s="1521"/>
      <c r="CH44" s="1521"/>
      <c r="CI44" s="1521"/>
      <c r="CJ44" s="1521"/>
      <c r="CK44" s="1521"/>
      <c r="CL44" s="1521"/>
      <c r="CM44" s="1521"/>
      <c r="CN44" s="1521"/>
      <c r="CO44" s="1521"/>
      <c r="CP44" s="1521"/>
      <c r="CQ44" s="1520"/>
      <c r="CR44" s="1521"/>
      <c r="CS44" s="1521"/>
      <c r="CT44" s="1521"/>
      <c r="CU44" s="1521"/>
      <c r="CV44" s="1521"/>
      <c r="CW44" s="1521"/>
      <c r="CX44" s="1521"/>
      <c r="CY44" s="1521"/>
      <c r="CZ44" s="1521"/>
      <c r="DA44" s="1522"/>
      <c r="DB44" s="1522"/>
      <c r="DC44" s="1522"/>
      <c r="DD44" s="1522"/>
      <c r="DE44" s="1522"/>
      <c r="DF44" s="1522"/>
      <c r="DG44" s="1522"/>
      <c r="DH44" s="1522"/>
      <c r="DI44" s="1522"/>
      <c r="DJ44" s="1522"/>
      <c r="DK44" s="1521"/>
      <c r="DL44" s="1521"/>
      <c r="DM44" s="1521"/>
      <c r="DN44" s="1521"/>
      <c r="DO44" s="1521"/>
      <c r="DP44" s="1521"/>
      <c r="DQ44" s="1521"/>
      <c r="DR44" s="1521"/>
      <c r="DS44" s="1521"/>
      <c r="DT44" s="1521"/>
      <c r="DU44" s="1523"/>
      <c r="DV44" s="1521"/>
      <c r="DW44" s="1527"/>
      <c r="DX44" s="1527"/>
      <c r="DY44" s="1527"/>
      <c r="DZ44" s="1527"/>
      <c r="EA44" s="1527"/>
      <c r="EB44" s="1527"/>
      <c r="EC44" s="1527"/>
      <c r="ED44" s="1527"/>
      <c r="EE44" s="1527"/>
      <c r="EF44" s="1527"/>
      <c r="EG44" s="1527"/>
      <c r="EH44" s="1527"/>
      <c r="EI44" s="1527"/>
      <c r="EJ44" s="1527"/>
      <c r="EK44" s="1527"/>
      <c r="EL44" s="1527"/>
      <c r="EM44" s="1527"/>
      <c r="EN44" s="1527"/>
      <c r="EO44" s="1527"/>
      <c r="EP44" s="1527"/>
      <c r="EQ44" s="1527"/>
      <c r="ER44" s="1527"/>
      <c r="ES44" s="1527"/>
      <c r="ET44" s="1527"/>
      <c r="EU44" s="1527"/>
      <c r="EV44" s="1527"/>
      <c r="EW44" s="1527"/>
      <c r="EX44" s="1527"/>
      <c r="EY44" s="1527"/>
      <c r="EZ44" s="1528"/>
      <c r="FA44" s="1520"/>
      <c r="FB44" s="1527"/>
      <c r="FC44" s="1527"/>
      <c r="FD44" s="1527"/>
      <c r="FE44" s="1527"/>
      <c r="FF44" s="1527"/>
      <c r="FG44" s="1527"/>
      <c r="FH44" s="1527"/>
      <c r="FI44" s="1527"/>
      <c r="FJ44" s="1527"/>
      <c r="FK44" s="1527"/>
      <c r="FL44" s="1527"/>
      <c r="FM44" s="1527"/>
      <c r="FN44" s="1527"/>
      <c r="FO44" s="1527"/>
      <c r="FP44" s="1527"/>
      <c r="FQ44" s="1527"/>
      <c r="FR44" s="1527"/>
      <c r="FS44" s="1527"/>
      <c r="FT44" s="1527"/>
      <c r="FU44" s="1527"/>
      <c r="FV44" s="1527"/>
      <c r="FW44" s="1527"/>
      <c r="FX44" s="1527"/>
      <c r="FY44" s="1527"/>
      <c r="FZ44" s="1527"/>
      <c r="GA44" s="1527"/>
      <c r="GB44" s="1527"/>
      <c r="GC44" s="1527"/>
      <c r="GD44" s="1528"/>
      <c r="GE44" s="1520"/>
      <c r="GF44" s="1527"/>
      <c r="GG44" s="1527"/>
      <c r="GH44" s="1527"/>
      <c r="GI44" s="1527"/>
      <c r="GJ44" s="1527"/>
      <c r="GK44" s="1527"/>
      <c r="GL44" s="1527"/>
      <c r="GM44" s="1527"/>
      <c r="GN44" s="1527"/>
      <c r="GO44" s="1527"/>
      <c r="GP44" s="1527"/>
      <c r="GQ44" s="1527"/>
      <c r="GR44" s="1527"/>
      <c r="GS44" s="1527"/>
      <c r="GT44" s="1527"/>
      <c r="GU44" s="1527"/>
      <c r="GV44" s="1527"/>
      <c r="GW44" s="1527"/>
      <c r="GX44" s="1527"/>
      <c r="GY44" s="1527"/>
      <c r="GZ44" s="1527"/>
      <c r="HA44" s="1527"/>
      <c r="HB44" s="1527"/>
      <c r="HC44" s="1527"/>
      <c r="HD44" s="1527"/>
      <c r="HE44" s="1527"/>
      <c r="HF44" s="1527"/>
      <c r="HG44" s="1527"/>
      <c r="HH44" s="1527"/>
      <c r="HI44" s="1528"/>
      <c r="HJ44" s="1520"/>
      <c r="HK44" s="1527"/>
      <c r="HL44" s="1527"/>
      <c r="HM44" s="1527"/>
      <c r="HN44" s="1527"/>
      <c r="HO44" s="1527"/>
      <c r="HP44" s="1527"/>
      <c r="HQ44" s="1527"/>
      <c r="HR44" s="1527"/>
      <c r="HS44" s="1527"/>
      <c r="HT44" s="1527"/>
      <c r="HU44" s="1527"/>
      <c r="HV44" s="1527"/>
      <c r="HW44" s="1527"/>
      <c r="HX44" s="1527"/>
      <c r="HY44" s="1527"/>
      <c r="HZ44" s="1527"/>
      <c r="IA44" s="1527"/>
      <c r="IB44" s="1527"/>
      <c r="IC44" s="1527"/>
      <c r="ID44" s="1527"/>
      <c r="IE44" s="1527"/>
      <c r="IF44" s="1527"/>
      <c r="IG44" s="1527"/>
      <c r="IH44" s="1527"/>
      <c r="II44" s="1527"/>
      <c r="IJ44" s="1527"/>
      <c r="IK44" s="1527"/>
      <c r="IL44" s="1527"/>
      <c r="IM44" s="1528"/>
    </row>
    <row r="45" spans="1:247" ht="13.5" customHeight="1">
      <c r="A45" s="1578"/>
      <c r="B45" s="1579"/>
      <c r="C45" s="1580"/>
      <c r="D45" s="1543"/>
      <c r="E45" s="1529"/>
      <c r="F45" s="1529"/>
      <c r="G45" s="1529"/>
      <c r="H45" s="1529"/>
      <c r="I45" s="1529"/>
      <c r="J45" s="1529"/>
      <c r="K45" s="1529"/>
      <c r="L45" s="1529"/>
      <c r="M45" s="1529"/>
      <c r="N45" s="1529"/>
      <c r="O45" s="1529"/>
      <c r="P45" s="1529"/>
      <c r="Q45" s="1529"/>
      <c r="R45" s="1529"/>
      <c r="S45" s="1529"/>
      <c r="T45" s="1529"/>
      <c r="U45" s="1529"/>
      <c r="V45" s="1529"/>
      <c r="W45" s="1529"/>
      <c r="X45" s="1529"/>
      <c r="Y45" s="1529"/>
      <c r="Z45" s="1529"/>
      <c r="AA45" s="1529"/>
      <c r="AB45" s="1529"/>
      <c r="AC45" s="1529"/>
      <c r="AD45" s="1529"/>
      <c r="AE45" s="1529"/>
      <c r="AF45" s="1529"/>
      <c r="AG45" s="1530"/>
      <c r="AH45" s="1543"/>
      <c r="AI45" s="1529"/>
      <c r="AJ45" s="1529"/>
      <c r="AK45" s="1529"/>
      <c r="AL45" s="1529"/>
      <c r="AM45" s="1529"/>
      <c r="AN45" s="1529"/>
      <c r="AO45" s="1529"/>
      <c r="AP45" s="1529"/>
      <c r="AQ45" s="1529"/>
      <c r="AR45" s="1529"/>
      <c r="AS45" s="1529"/>
      <c r="AT45" s="1529"/>
      <c r="AU45" s="1529"/>
      <c r="AV45" s="1529"/>
      <c r="AW45" s="1529"/>
      <c r="AX45" s="1529"/>
      <c r="AY45" s="1529"/>
      <c r="AZ45" s="1529"/>
      <c r="BA45" s="1529"/>
      <c r="BB45" s="1529"/>
      <c r="BC45" s="1529"/>
      <c r="BD45" s="1529"/>
      <c r="BE45" s="1529"/>
      <c r="BF45" s="1529"/>
      <c r="BG45" s="1529"/>
      <c r="BH45" s="1529"/>
      <c r="BI45" s="1529"/>
      <c r="BJ45" s="1529"/>
      <c r="BK45" s="1529"/>
      <c r="BL45" s="1530"/>
      <c r="BM45" s="1524"/>
      <c r="BN45" s="1525"/>
      <c r="BO45" s="1525"/>
      <c r="BP45" s="1525"/>
      <c r="BQ45" s="1525"/>
      <c r="BR45" s="1525"/>
      <c r="BS45" s="1525"/>
      <c r="BT45" s="1525"/>
      <c r="BU45" s="1525"/>
      <c r="BV45" s="1525"/>
      <c r="BW45" s="1525"/>
      <c r="BX45" s="1525"/>
      <c r="BY45" s="1525"/>
      <c r="BZ45" s="1525"/>
      <c r="CA45" s="1525"/>
      <c r="CB45" s="1525"/>
      <c r="CC45" s="1525"/>
      <c r="CD45" s="1525"/>
      <c r="CE45" s="1525"/>
      <c r="CF45" s="1525"/>
      <c r="CG45" s="1525"/>
      <c r="CH45" s="1525"/>
      <c r="CI45" s="1525"/>
      <c r="CJ45" s="1525"/>
      <c r="CK45" s="1525"/>
      <c r="CL45" s="1525"/>
      <c r="CM45" s="1525"/>
      <c r="CN45" s="1525"/>
      <c r="CO45" s="1525"/>
      <c r="CP45" s="1525"/>
      <c r="CQ45" s="1524"/>
      <c r="CR45" s="1525"/>
      <c r="CS45" s="1525"/>
      <c r="CT45" s="1525"/>
      <c r="CU45" s="1525"/>
      <c r="CV45" s="1525"/>
      <c r="CW45" s="1525"/>
      <c r="CX45" s="1525"/>
      <c r="CY45" s="1525"/>
      <c r="CZ45" s="1525"/>
      <c r="DA45" s="1525"/>
      <c r="DB45" s="1525"/>
      <c r="DC45" s="1525"/>
      <c r="DD45" s="1525"/>
      <c r="DE45" s="1525"/>
      <c r="DF45" s="1525"/>
      <c r="DG45" s="1525"/>
      <c r="DH45" s="1525"/>
      <c r="DI45" s="1525"/>
      <c r="DJ45" s="1525"/>
      <c r="DK45" s="1525"/>
      <c r="DL45" s="1525"/>
      <c r="DM45" s="1525"/>
      <c r="DN45" s="1525"/>
      <c r="DO45" s="1525"/>
      <c r="DP45" s="1525"/>
      <c r="DQ45" s="1525"/>
      <c r="DR45" s="1525"/>
      <c r="DS45" s="1525"/>
      <c r="DT45" s="1525"/>
      <c r="DU45" s="1526"/>
      <c r="DV45" s="1529"/>
      <c r="DW45" s="1529"/>
      <c r="DX45" s="1529"/>
      <c r="DY45" s="1529"/>
      <c r="DZ45" s="1529"/>
      <c r="EA45" s="1529"/>
      <c r="EB45" s="1529"/>
      <c r="EC45" s="1529"/>
      <c r="ED45" s="1529"/>
      <c r="EE45" s="1529"/>
      <c r="EF45" s="1529"/>
      <c r="EG45" s="1529"/>
      <c r="EH45" s="1529"/>
      <c r="EI45" s="1529"/>
      <c r="EJ45" s="1529"/>
      <c r="EK45" s="1529"/>
      <c r="EL45" s="1529"/>
      <c r="EM45" s="1529"/>
      <c r="EN45" s="1529"/>
      <c r="EO45" s="1529"/>
      <c r="EP45" s="1529"/>
      <c r="EQ45" s="1529"/>
      <c r="ER45" s="1529"/>
      <c r="ES45" s="1529"/>
      <c r="ET45" s="1529"/>
      <c r="EU45" s="1529"/>
      <c r="EV45" s="1529"/>
      <c r="EW45" s="1529"/>
      <c r="EX45" s="1529"/>
      <c r="EY45" s="1529"/>
      <c r="EZ45" s="1530"/>
      <c r="FA45" s="1543"/>
      <c r="FB45" s="1529"/>
      <c r="FC45" s="1529"/>
      <c r="FD45" s="1529"/>
      <c r="FE45" s="1529"/>
      <c r="FF45" s="1529"/>
      <c r="FG45" s="1529"/>
      <c r="FH45" s="1529"/>
      <c r="FI45" s="1529"/>
      <c r="FJ45" s="1529"/>
      <c r="FK45" s="1529"/>
      <c r="FL45" s="1529"/>
      <c r="FM45" s="1529"/>
      <c r="FN45" s="1529"/>
      <c r="FO45" s="1529"/>
      <c r="FP45" s="1529"/>
      <c r="FQ45" s="1529"/>
      <c r="FR45" s="1529"/>
      <c r="FS45" s="1529"/>
      <c r="FT45" s="1529"/>
      <c r="FU45" s="1529"/>
      <c r="FV45" s="1529"/>
      <c r="FW45" s="1529"/>
      <c r="FX45" s="1529"/>
      <c r="FY45" s="1529"/>
      <c r="FZ45" s="1529"/>
      <c r="GA45" s="1529"/>
      <c r="GB45" s="1529"/>
      <c r="GC45" s="1529"/>
      <c r="GD45" s="1530"/>
      <c r="GE45" s="1543"/>
      <c r="GF45" s="1529"/>
      <c r="GG45" s="1529"/>
      <c r="GH45" s="1529"/>
      <c r="GI45" s="1529"/>
      <c r="GJ45" s="1529"/>
      <c r="GK45" s="1529"/>
      <c r="GL45" s="1529"/>
      <c r="GM45" s="1529"/>
      <c r="GN45" s="1529"/>
      <c r="GO45" s="1529"/>
      <c r="GP45" s="1529"/>
      <c r="GQ45" s="1529"/>
      <c r="GR45" s="1529"/>
      <c r="GS45" s="1529"/>
      <c r="GT45" s="1529"/>
      <c r="GU45" s="1529"/>
      <c r="GV45" s="1529"/>
      <c r="GW45" s="1529"/>
      <c r="GX45" s="1529"/>
      <c r="GY45" s="1529"/>
      <c r="GZ45" s="1529"/>
      <c r="HA45" s="1529"/>
      <c r="HB45" s="1529"/>
      <c r="HC45" s="1529"/>
      <c r="HD45" s="1529"/>
      <c r="HE45" s="1529"/>
      <c r="HF45" s="1529"/>
      <c r="HG45" s="1529"/>
      <c r="HH45" s="1529"/>
      <c r="HI45" s="1530"/>
      <c r="HJ45" s="1543"/>
      <c r="HK45" s="1529"/>
      <c r="HL45" s="1529"/>
      <c r="HM45" s="1529"/>
      <c r="HN45" s="1529"/>
      <c r="HO45" s="1529"/>
      <c r="HP45" s="1529"/>
      <c r="HQ45" s="1529"/>
      <c r="HR45" s="1529"/>
      <c r="HS45" s="1529"/>
      <c r="HT45" s="1529"/>
      <c r="HU45" s="1529"/>
      <c r="HV45" s="1529"/>
      <c r="HW45" s="1529"/>
      <c r="HX45" s="1529"/>
      <c r="HY45" s="1529"/>
      <c r="HZ45" s="1529"/>
      <c r="IA45" s="1529"/>
      <c r="IB45" s="1529"/>
      <c r="IC45" s="1529"/>
      <c r="ID45" s="1529"/>
      <c r="IE45" s="1529"/>
      <c r="IF45" s="1529"/>
      <c r="IG45" s="1529"/>
      <c r="IH45" s="1529"/>
      <c r="II45" s="1529"/>
      <c r="IJ45" s="1529"/>
      <c r="IK45" s="1529"/>
      <c r="IL45" s="1529"/>
      <c r="IM45" s="1530"/>
    </row>
    <row r="46" spans="1:247" ht="14.25">
      <c r="A46" s="8"/>
      <c r="B46" s="8"/>
      <c r="C46" s="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c r="CC46" s="68"/>
      <c r="CD46" s="68"/>
      <c r="CE46" s="68"/>
      <c r="CF46" s="68"/>
      <c r="CG46" s="68"/>
      <c r="CH46" s="68"/>
      <c r="CI46" s="68"/>
      <c r="CJ46" s="68"/>
      <c r="CK46" s="68"/>
      <c r="CL46" s="68"/>
      <c r="CM46" s="68"/>
      <c r="CN46" s="68"/>
      <c r="CO46" s="68"/>
      <c r="CP46" s="68"/>
      <c r="CQ46" s="68"/>
      <c r="CR46" s="68"/>
      <c r="CS46" s="68"/>
      <c r="CT46" s="68"/>
      <c r="CU46" s="68"/>
      <c r="CV46" s="68"/>
      <c r="CW46" s="68"/>
      <c r="CX46" s="68"/>
      <c r="CY46" s="68"/>
      <c r="CZ46" s="68"/>
      <c r="DA46" s="68"/>
      <c r="DB46" s="68"/>
      <c r="DC46" s="68"/>
      <c r="DD46" s="68"/>
      <c r="DE46" s="68"/>
      <c r="DF46" s="68"/>
      <c r="DG46" s="68"/>
      <c r="DH46" s="68"/>
      <c r="DI46" s="68"/>
      <c r="DJ46" s="68"/>
      <c r="DK46" s="68"/>
      <c r="DL46" s="68"/>
      <c r="DM46" s="68"/>
      <c r="DN46" s="68"/>
      <c r="DO46" s="68"/>
      <c r="DP46" s="68"/>
      <c r="DQ46" s="68"/>
      <c r="DR46" s="68"/>
      <c r="DS46" s="68"/>
      <c r="DT46" s="68"/>
      <c r="DU46" s="68"/>
      <c r="DV46" s="68"/>
      <c r="DW46" s="68"/>
      <c r="DX46" s="68"/>
      <c r="DY46" s="68"/>
      <c r="DZ46" s="68"/>
      <c r="EA46" s="68"/>
      <c r="EB46" s="68"/>
      <c r="EC46" s="68"/>
      <c r="ED46" s="68"/>
      <c r="EE46" s="68"/>
      <c r="EF46" s="68"/>
      <c r="EG46" s="68"/>
      <c r="EH46" s="68"/>
      <c r="EI46" s="68"/>
      <c r="EJ46" s="68"/>
      <c r="EK46" s="68"/>
      <c r="EL46" s="68"/>
      <c r="EM46" s="68"/>
      <c r="EN46" s="68"/>
      <c r="EO46" s="68"/>
      <c r="EP46" s="68"/>
      <c r="EQ46" s="68"/>
      <c r="ER46" s="68"/>
      <c r="ES46" s="68"/>
      <c r="ET46" s="68"/>
      <c r="EU46" s="68"/>
      <c r="EV46" s="68"/>
      <c r="EW46" s="68"/>
      <c r="EX46" s="68"/>
      <c r="EY46" s="68"/>
      <c r="EZ46" s="68"/>
      <c r="FA46" s="68"/>
      <c r="FB46" s="68"/>
      <c r="FC46" s="68"/>
      <c r="FD46" s="68"/>
      <c r="FE46" s="68"/>
      <c r="FF46" s="68"/>
      <c r="FG46" s="68"/>
      <c r="FH46" s="68"/>
      <c r="FI46" s="68"/>
      <c r="FJ46" s="68"/>
      <c r="FK46" s="68"/>
      <c r="FL46" s="68"/>
      <c r="FM46" s="68"/>
      <c r="FN46" s="68"/>
      <c r="FO46" s="68"/>
      <c r="FP46" s="68"/>
      <c r="FQ46" s="68"/>
      <c r="FR46" s="68"/>
      <c r="FS46" s="68"/>
      <c r="FT46" s="68"/>
      <c r="FU46" s="68"/>
      <c r="FV46" s="68"/>
      <c r="FW46" s="68"/>
      <c r="FX46" s="68"/>
      <c r="FY46" s="68"/>
      <c r="FZ46" s="68"/>
      <c r="GA46" s="68"/>
      <c r="GB46" s="68"/>
      <c r="GC46" s="68"/>
      <c r="GD46" s="68"/>
      <c r="GE46" s="68"/>
      <c r="GF46" s="68"/>
      <c r="GG46" s="68"/>
      <c r="GH46" s="68"/>
      <c r="GI46" s="68"/>
      <c r="GJ46" s="68"/>
      <c r="GK46" s="68"/>
      <c r="GL46" s="68"/>
      <c r="GM46" s="68"/>
      <c r="GN46" s="68"/>
      <c r="GO46" s="68"/>
      <c r="GP46" s="68"/>
      <c r="GQ46" s="68"/>
      <c r="GR46" s="68"/>
      <c r="GS46" s="68"/>
      <c r="GT46" s="68"/>
      <c r="GU46" s="68"/>
      <c r="GV46" s="68"/>
      <c r="GW46" s="68"/>
      <c r="GX46" s="68"/>
      <c r="GY46" s="68"/>
      <c r="GZ46" s="68"/>
      <c r="HA46" s="68"/>
      <c r="HB46" s="68"/>
      <c r="HC46" s="68"/>
      <c r="HD46" s="68"/>
      <c r="HE46" s="68"/>
      <c r="HF46" s="68"/>
      <c r="HG46" s="68"/>
      <c r="HH46" s="68"/>
      <c r="HI46" s="68"/>
      <c r="HJ46" s="68"/>
      <c r="HK46" s="68"/>
      <c r="HL46" s="68"/>
      <c r="HM46" s="68"/>
      <c r="HN46" s="68"/>
      <c r="HO46" s="68"/>
      <c r="HP46" s="68"/>
      <c r="HQ46" s="68"/>
      <c r="HR46" s="68"/>
      <c r="HS46" s="68"/>
      <c r="HT46" s="68"/>
      <c r="HU46" s="68"/>
      <c r="HV46" s="68"/>
      <c r="HW46" s="68"/>
      <c r="HX46" s="68"/>
      <c r="HY46" s="68"/>
      <c r="HZ46" s="68"/>
      <c r="IA46" s="68"/>
      <c r="IB46" s="68"/>
      <c r="IC46" s="68"/>
      <c r="ID46" s="68"/>
      <c r="IE46" s="68"/>
      <c r="IF46" s="68"/>
      <c r="IG46" s="68"/>
      <c r="IH46" s="68"/>
      <c r="II46" s="68"/>
      <c r="IJ46" s="68"/>
      <c r="IK46" s="68"/>
      <c r="IL46" s="68"/>
      <c r="IM46" s="68"/>
    </row>
    <row r="47" spans="1:247">
      <c r="B47" s="69"/>
      <c r="C47" s="69"/>
      <c r="D47" s="69"/>
      <c r="E47" s="69"/>
      <c r="F47" s="69"/>
      <c r="G47" s="69"/>
      <c r="H47" s="69"/>
      <c r="I47" s="69"/>
      <c r="J47" s="69"/>
      <c r="K47" s="69"/>
      <c r="L47" s="69"/>
      <c r="M47" s="69"/>
      <c r="N47" s="69"/>
      <c r="O47" s="69"/>
      <c r="P47" s="69"/>
      <c r="Q47" s="69"/>
      <c r="R47" s="69"/>
      <c r="S47" s="69"/>
      <c r="T47" s="69"/>
      <c r="U47" s="69"/>
      <c r="V47" s="69"/>
      <c r="W47" s="69"/>
      <c r="X47" s="69"/>
      <c r="Y47" s="69"/>
      <c r="Z47" s="69"/>
      <c r="AA47" s="69"/>
      <c r="AB47" s="69"/>
      <c r="AC47" s="69"/>
      <c r="AD47" s="69"/>
      <c r="AE47" s="69"/>
      <c r="AF47" s="69"/>
      <c r="AG47" s="69"/>
      <c r="AH47" s="69"/>
      <c r="AI47" s="69"/>
      <c r="AJ47" s="69"/>
      <c r="AK47" s="69"/>
      <c r="AL47" s="69"/>
      <c r="AM47" s="69"/>
      <c r="AN47" s="69"/>
      <c r="AO47" s="69"/>
      <c r="AP47" s="69"/>
      <c r="AQ47" s="69"/>
      <c r="AR47" s="69"/>
      <c r="AS47" s="69"/>
      <c r="AT47" s="69"/>
      <c r="AU47" s="69"/>
      <c r="AV47" s="69"/>
      <c r="AW47" s="69"/>
      <c r="AX47" s="69"/>
      <c r="AY47" s="69"/>
      <c r="AZ47" s="69"/>
      <c r="BA47" s="69"/>
      <c r="BB47" s="69"/>
      <c r="BC47" s="69"/>
      <c r="BD47" s="69"/>
      <c r="BE47" s="69"/>
      <c r="BF47" s="69"/>
      <c r="BG47" s="69"/>
      <c r="BH47" s="69"/>
      <c r="BI47" s="69"/>
      <c r="BJ47" s="69"/>
      <c r="BK47" s="69"/>
      <c r="BL47" s="69"/>
      <c r="BM47" s="69"/>
      <c r="BN47" s="69"/>
      <c r="BO47" s="69"/>
      <c r="BP47" s="69"/>
      <c r="BQ47" s="69"/>
      <c r="BR47" s="69"/>
      <c r="BS47" s="69"/>
      <c r="BT47" s="69"/>
      <c r="BU47" s="69"/>
      <c r="BV47" s="69"/>
      <c r="BW47" s="69"/>
      <c r="BX47" s="69"/>
      <c r="BY47" s="69"/>
      <c r="BZ47" s="69"/>
      <c r="CA47" s="69"/>
      <c r="CB47" s="69"/>
      <c r="CC47" s="69"/>
      <c r="CD47" s="69"/>
      <c r="CE47" s="69"/>
      <c r="CF47" s="69"/>
      <c r="CG47" s="69"/>
      <c r="CH47" s="69"/>
      <c r="CI47" s="69"/>
      <c r="CJ47" s="69"/>
      <c r="CK47" s="69"/>
      <c r="CL47" s="69"/>
      <c r="CM47" s="69"/>
      <c r="CN47" s="69"/>
      <c r="CO47" s="69"/>
      <c r="CP47" s="69"/>
      <c r="CQ47" s="69"/>
      <c r="CR47" s="69"/>
      <c r="CS47" s="69"/>
      <c r="CT47" s="69"/>
      <c r="CU47" s="69"/>
      <c r="CV47" s="69"/>
      <c r="CW47" s="69"/>
      <c r="CX47" s="69"/>
      <c r="CY47" s="69"/>
      <c r="CZ47" s="69"/>
      <c r="DA47" s="69"/>
      <c r="DB47" s="69"/>
      <c r="DC47" s="69"/>
      <c r="DD47" s="69"/>
      <c r="DE47" s="69"/>
      <c r="DW47" s="69"/>
      <c r="DX47" s="69"/>
      <c r="DY47" s="69"/>
      <c r="DZ47" s="69"/>
      <c r="EA47" s="69"/>
      <c r="EB47" s="69"/>
      <c r="EC47" s="69"/>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9"/>
      <c r="FV47" s="69"/>
      <c r="FW47" s="69"/>
      <c r="FX47" s="69"/>
      <c r="FY47" s="69"/>
      <c r="FZ47" s="69"/>
      <c r="GA47" s="69"/>
      <c r="GB47" s="69"/>
      <c r="GC47" s="69" t="s">
        <v>497</v>
      </c>
      <c r="GD47" s="69"/>
      <c r="GE47" s="69"/>
      <c r="GF47" s="69"/>
      <c r="GG47" s="69"/>
      <c r="GH47" s="69"/>
      <c r="GI47" s="69"/>
      <c r="GJ47" s="69"/>
      <c r="GK47" s="69"/>
      <c r="GL47" s="69"/>
      <c r="GM47" s="1515">
        <f>IF(IP1=4," ",記入用紙!C5)</f>
        <v>0</v>
      </c>
      <c r="GN47" s="1515"/>
      <c r="GO47" s="1515"/>
      <c r="GP47" s="1515"/>
      <c r="GQ47" s="1515"/>
      <c r="GR47" s="1515"/>
      <c r="GS47" s="1515"/>
      <c r="GT47" s="1515"/>
      <c r="GU47" s="1515"/>
      <c r="GV47" s="1515"/>
      <c r="GW47" s="1515"/>
      <c r="GX47" s="1515"/>
      <c r="GY47" s="1515"/>
      <c r="GZ47" s="1515"/>
      <c r="HA47" s="1515"/>
      <c r="HB47" s="1515"/>
      <c r="HC47" s="1515"/>
      <c r="HD47" s="1515"/>
      <c r="HE47" s="1515"/>
      <c r="HF47" s="1515"/>
      <c r="HG47" s="1515"/>
      <c r="HH47" s="1515"/>
      <c r="HI47" s="1515"/>
      <c r="HJ47" s="1515"/>
      <c r="HK47" s="1515"/>
      <c r="HL47" s="1515"/>
      <c r="HM47" s="1515"/>
      <c r="HN47" s="1515"/>
      <c r="HO47" s="1515"/>
      <c r="HP47" s="1515"/>
      <c r="HQ47" s="1515"/>
      <c r="HR47" s="1515"/>
      <c r="HS47" s="1515"/>
      <c r="HT47" s="1515"/>
      <c r="HU47" s="1515"/>
      <c r="HV47" s="1515"/>
      <c r="HW47" s="1515"/>
      <c r="HX47" s="1515"/>
      <c r="HY47" s="1515"/>
      <c r="HZ47" s="1515"/>
      <c r="IA47" s="1515"/>
      <c r="IB47" s="1515"/>
      <c r="IC47" s="1515"/>
      <c r="ID47" s="1515"/>
      <c r="IE47" s="1515"/>
      <c r="IF47" s="1515"/>
      <c r="IG47" s="1515"/>
      <c r="IH47" s="1515"/>
      <c r="II47" s="1515"/>
    </row>
    <row r="48" spans="1:247">
      <c r="B48" s="69"/>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69"/>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69"/>
      <c r="CU48" s="69"/>
      <c r="CV48" s="69"/>
      <c r="CW48" s="69"/>
      <c r="CX48" s="69"/>
      <c r="CY48" s="69"/>
      <c r="CZ48" s="69"/>
      <c r="DA48" s="69"/>
      <c r="DB48" s="69"/>
      <c r="DC48" s="69"/>
      <c r="DD48" s="69"/>
      <c r="DE48" s="69"/>
      <c r="DW48" s="69"/>
      <c r="DX48" s="69"/>
      <c r="DY48" s="69"/>
      <c r="DZ48" s="69"/>
      <c r="EA48" s="69"/>
      <c r="EB48" s="69"/>
      <c r="EC48" s="69"/>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t="s">
        <v>189</v>
      </c>
      <c r="FQ48" s="69"/>
      <c r="FR48" s="69"/>
      <c r="FS48" s="69"/>
      <c r="FT48" s="69"/>
      <c r="FU48" s="69"/>
      <c r="FV48" s="69"/>
      <c r="FW48" s="69"/>
      <c r="FX48" s="69"/>
      <c r="FY48" s="69"/>
      <c r="FZ48" s="69"/>
      <c r="GA48" s="69"/>
      <c r="GB48" s="69"/>
      <c r="GC48" s="69"/>
      <c r="GD48" s="69"/>
      <c r="GE48" s="69"/>
      <c r="GF48" s="69"/>
      <c r="GG48" s="69"/>
      <c r="GH48" s="69"/>
      <c r="GI48" s="69"/>
      <c r="GJ48" s="69"/>
      <c r="GK48" s="69"/>
      <c r="GL48" s="69"/>
      <c r="GM48" s="1515">
        <f>IF(IP1=4," ",記入用紙!C6)</f>
        <v>0</v>
      </c>
      <c r="GN48" s="1515"/>
      <c r="GO48" s="1515"/>
      <c r="GP48" s="1515"/>
      <c r="GQ48" s="1515"/>
      <c r="GR48" s="1515"/>
      <c r="GS48" s="1515"/>
      <c r="GT48" s="1515"/>
      <c r="GU48" s="1515"/>
      <c r="GV48" s="1515"/>
      <c r="GW48" s="1515"/>
      <c r="GX48" s="1515"/>
      <c r="GY48" s="1515"/>
      <c r="GZ48" s="1515"/>
      <c r="HA48" s="1515"/>
      <c r="HB48" s="1515"/>
      <c r="HC48" s="1515"/>
      <c r="HD48" s="1515"/>
      <c r="HE48" s="1515"/>
      <c r="HF48" s="1515"/>
      <c r="HG48" s="1515"/>
      <c r="HH48" s="1515"/>
      <c r="HI48" s="1515"/>
      <c r="HJ48" s="1515"/>
      <c r="HK48" s="1515"/>
      <c r="HL48" s="1515"/>
      <c r="HM48" s="1515"/>
      <c r="HN48" s="1515"/>
      <c r="HO48" s="1515"/>
      <c r="HP48" s="1515"/>
      <c r="HQ48" s="1515"/>
      <c r="HR48" s="1515"/>
      <c r="HS48" s="1515"/>
      <c r="HT48" s="1515"/>
      <c r="HU48" s="1515"/>
      <c r="HV48" s="1515"/>
      <c r="HW48" s="1515"/>
      <c r="HX48" s="1515"/>
      <c r="HY48" s="1515"/>
      <c r="HZ48" s="1515"/>
      <c r="IA48" s="1515"/>
      <c r="IB48" s="1515"/>
      <c r="IC48" s="1515"/>
      <c r="ID48" s="1515"/>
      <c r="IE48" s="1515"/>
      <c r="IF48" s="1515"/>
      <c r="IG48" s="1515"/>
      <c r="IH48" s="1515"/>
      <c r="II48" s="1515"/>
    </row>
    <row r="49" spans="1:248">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9"/>
      <c r="AR49" s="69"/>
      <c r="AS49" s="69"/>
      <c r="AT49" s="69"/>
      <c r="AU49" s="69"/>
      <c r="AV49" s="69"/>
      <c r="AW49" s="69"/>
      <c r="AX49" s="69"/>
      <c r="AY49" s="69"/>
      <c r="AZ49" s="69"/>
      <c r="BA49" s="69"/>
      <c r="BB49" s="69"/>
      <c r="BC49" s="69"/>
      <c r="BD49" s="69"/>
      <c r="BE49" s="69"/>
      <c r="BF49" s="69"/>
      <c r="BG49" s="69"/>
      <c r="BH49" s="69"/>
      <c r="BI49" s="69"/>
      <c r="BJ49" s="69"/>
      <c r="BK49" s="69"/>
      <c r="BL49" s="69"/>
      <c r="BM49" s="69"/>
      <c r="BN49" s="69"/>
      <c r="BO49" s="69"/>
      <c r="BP49" s="69"/>
      <c r="BQ49" s="69"/>
      <c r="BR49" s="69"/>
      <c r="BS49" s="69"/>
      <c r="BT49" s="69"/>
      <c r="BU49" s="69"/>
      <c r="BV49" s="69"/>
      <c r="BW49" s="69"/>
      <c r="BX49" s="69"/>
      <c r="BY49" s="69"/>
      <c r="BZ49" s="69"/>
      <c r="CA49" s="69"/>
      <c r="CB49" s="69"/>
      <c r="CC49" s="69"/>
      <c r="CD49" s="69"/>
      <c r="CE49" s="69"/>
      <c r="CF49" s="69"/>
      <c r="CG49" s="69"/>
      <c r="CH49" s="69"/>
      <c r="CI49" s="69"/>
      <c r="CJ49" s="69"/>
      <c r="CK49" s="69"/>
      <c r="CL49" s="69"/>
      <c r="CM49" s="69"/>
      <c r="CN49" s="69"/>
      <c r="CO49" s="69"/>
      <c r="CP49" s="69"/>
      <c r="CQ49" s="69"/>
      <c r="CR49" s="69"/>
      <c r="CS49" s="69"/>
      <c r="CT49" s="69"/>
      <c r="CU49" s="69"/>
      <c r="CV49" s="69"/>
      <c r="CW49" s="69"/>
      <c r="CX49" s="69"/>
      <c r="CY49" s="69"/>
      <c r="CZ49" s="69"/>
      <c r="DA49" s="69"/>
      <c r="DB49" s="69"/>
      <c r="DC49" s="69"/>
      <c r="DD49" s="69"/>
      <c r="DE49" s="69"/>
      <c r="DW49" s="69"/>
      <c r="DX49" s="69"/>
      <c r="DY49" s="69"/>
      <c r="DZ49" s="69"/>
      <c r="EA49" s="69"/>
      <c r="EB49" s="69"/>
      <c r="EC49" s="69"/>
      <c r="ED49" s="69"/>
      <c r="EE49" s="69"/>
      <c r="EF49" s="69"/>
      <c r="EG49" s="69"/>
      <c r="EH49" s="69"/>
      <c r="EI49" s="69"/>
      <c r="EJ49" s="69"/>
      <c r="EK49" s="69"/>
      <c r="EL49" s="69"/>
      <c r="EM49" s="69"/>
      <c r="EN49" s="69"/>
      <c r="EO49" s="69"/>
      <c r="EP49" s="69"/>
      <c r="EQ49" s="69"/>
      <c r="ER49" s="69"/>
      <c r="ES49" s="69"/>
      <c r="ET49" s="69"/>
      <c r="EU49" s="69"/>
      <c r="EV49" s="69"/>
      <c r="EW49" s="69"/>
      <c r="EX49" s="69"/>
      <c r="EY49" s="69"/>
      <c r="EZ49" s="69"/>
      <c r="FA49" s="69"/>
      <c r="FB49" s="69"/>
      <c r="FC49" s="69"/>
      <c r="FD49" s="69"/>
      <c r="FE49" s="69"/>
      <c r="FF49" s="69"/>
      <c r="FG49" s="69"/>
      <c r="FH49" s="69"/>
      <c r="FI49" s="69"/>
      <c r="FJ49" s="69"/>
      <c r="FK49" s="69"/>
      <c r="FL49" s="69"/>
      <c r="FM49" s="69"/>
      <c r="FN49" s="69"/>
      <c r="FO49" s="69"/>
      <c r="FP49" s="69"/>
      <c r="FQ49" s="69"/>
      <c r="FR49" s="69"/>
      <c r="FS49" s="69"/>
      <c r="FT49" s="69"/>
      <c r="FU49" s="69"/>
      <c r="FV49" s="69"/>
      <c r="FW49" s="69"/>
      <c r="FX49" s="69"/>
      <c r="FY49" s="69"/>
      <c r="FZ49" s="69"/>
      <c r="GA49" s="69"/>
      <c r="GB49" s="69"/>
      <c r="GC49" s="69" t="s">
        <v>498</v>
      </c>
      <c r="GD49" s="69"/>
      <c r="GE49" s="69"/>
      <c r="GF49" s="69"/>
      <c r="GG49" s="69"/>
      <c r="GH49" s="69"/>
      <c r="GI49" s="69"/>
      <c r="GJ49" s="69"/>
      <c r="GK49" s="69"/>
      <c r="GL49" s="69"/>
      <c r="GM49" s="1516" t="str">
        <f>IF(IP1=4," ",CONCATENATE(記入用紙!C7,"　",記入用紙!C8))</f>
        <v>　</v>
      </c>
      <c r="GN49" s="1516"/>
      <c r="GO49" s="1516"/>
      <c r="GP49" s="1516"/>
      <c r="GQ49" s="1516"/>
      <c r="GR49" s="1516"/>
      <c r="GS49" s="1516"/>
      <c r="GT49" s="1516"/>
      <c r="GU49" s="1516"/>
      <c r="GV49" s="1516"/>
      <c r="GW49" s="1516"/>
      <c r="GX49" s="1516"/>
      <c r="GY49" s="1516"/>
      <c r="GZ49" s="1516"/>
      <c r="HA49" s="1516"/>
      <c r="HB49" s="1516"/>
      <c r="HC49" s="1516"/>
      <c r="HD49" s="1516"/>
      <c r="HE49" s="1516"/>
      <c r="HF49" s="1516"/>
      <c r="HG49" s="1516"/>
      <c r="HH49" s="1516"/>
      <c r="HI49" s="1516"/>
      <c r="HJ49" s="1516"/>
      <c r="HK49" s="1516"/>
      <c r="HL49" s="1516"/>
      <c r="HM49" s="1516"/>
      <c r="HN49" s="1516"/>
      <c r="HO49" s="1516"/>
      <c r="HP49" s="1516"/>
      <c r="HQ49" s="1516"/>
      <c r="HR49" s="1516"/>
      <c r="HS49" s="1516"/>
      <c r="HT49" s="1516"/>
      <c r="HU49" s="1516"/>
      <c r="HV49" s="1516"/>
      <c r="HW49" s="1516"/>
      <c r="HX49" s="1516"/>
      <c r="HY49" s="1516"/>
      <c r="HZ49" s="1516"/>
      <c r="IA49" s="1516"/>
      <c r="IB49" s="1516"/>
      <c r="IC49" s="1516"/>
      <c r="ID49" s="1516"/>
      <c r="IE49" s="1516"/>
      <c r="IF49" s="1516"/>
      <c r="IG49" s="1516"/>
      <c r="IH49" s="1516"/>
      <c r="II49" s="1516"/>
    </row>
    <row r="50" spans="1:248" ht="5.25" customHeight="1">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9"/>
      <c r="AR50" s="69"/>
      <c r="AS50" s="69"/>
      <c r="AT50" s="69"/>
      <c r="AU50" s="69"/>
      <c r="AV50" s="69"/>
      <c r="AW50" s="69"/>
      <c r="AX50" s="69"/>
      <c r="AY50" s="69"/>
      <c r="AZ50" s="69"/>
      <c r="BA50" s="69"/>
      <c r="BB50" s="69"/>
      <c r="BC50" s="69"/>
      <c r="BD50" s="69"/>
      <c r="BE50" s="69"/>
      <c r="BF50" s="69"/>
      <c r="BG50" s="69"/>
      <c r="BH50" s="69"/>
      <c r="BI50" s="69"/>
      <c r="BJ50" s="69"/>
      <c r="BK50" s="69"/>
      <c r="BL50" s="69"/>
      <c r="BM50" s="69"/>
      <c r="BN50" s="69"/>
      <c r="BO50" s="69"/>
      <c r="BP50" s="69"/>
      <c r="BQ50" s="69"/>
      <c r="BR50" s="69"/>
      <c r="BS50" s="69"/>
      <c r="BT50" s="69"/>
      <c r="BU50" s="69"/>
      <c r="BV50" s="69"/>
      <c r="BW50" s="69"/>
      <c r="BX50" s="69"/>
      <c r="BY50" s="69"/>
      <c r="BZ50" s="69"/>
      <c r="CA50" s="69"/>
      <c r="CB50" s="69"/>
      <c r="CC50" s="69"/>
      <c r="CD50" s="69"/>
      <c r="CE50" s="69"/>
      <c r="CF50" s="69"/>
      <c r="CG50" s="69"/>
      <c r="CH50" s="69"/>
      <c r="CI50" s="69"/>
      <c r="CJ50" s="69"/>
      <c r="CK50" s="69"/>
      <c r="CL50" s="69"/>
      <c r="CM50" s="69"/>
      <c r="CN50" s="69"/>
      <c r="CO50" s="69"/>
      <c r="CP50" s="69"/>
      <c r="CQ50" s="69"/>
      <c r="CR50" s="69"/>
      <c r="CS50" s="69"/>
      <c r="CT50" s="69"/>
      <c r="CU50" s="69"/>
      <c r="CV50" s="69"/>
      <c r="CW50" s="69"/>
      <c r="CX50" s="69"/>
      <c r="CY50" s="69"/>
      <c r="CZ50" s="69"/>
      <c r="DA50" s="69"/>
      <c r="DB50" s="69"/>
      <c r="DC50" s="69"/>
      <c r="DD50" s="69"/>
      <c r="DE50" s="69"/>
      <c r="DW50" s="69"/>
      <c r="DX50" s="69"/>
      <c r="DY50" s="69"/>
      <c r="DZ50" s="69"/>
      <c r="EA50" s="69"/>
      <c r="EB50" s="69"/>
      <c r="EC50" s="69"/>
      <c r="ED50" s="69"/>
      <c r="EE50" s="69"/>
      <c r="EF50" s="69"/>
      <c r="EG50" s="69"/>
      <c r="EH50" s="69"/>
      <c r="EI50" s="69"/>
      <c r="EJ50" s="69"/>
      <c r="EK50" s="69"/>
      <c r="EL50" s="69"/>
      <c r="EM50" s="69"/>
      <c r="EN50" s="69"/>
      <c r="EO50" s="69"/>
      <c r="EP50" s="69"/>
      <c r="EQ50" s="69"/>
      <c r="ER50" s="69"/>
      <c r="ES50" s="69"/>
      <c r="ET50" s="69"/>
      <c r="EU50" s="69"/>
      <c r="EV50" s="69"/>
      <c r="EW50" s="69"/>
      <c r="EX50" s="69"/>
      <c r="EY50" s="69"/>
      <c r="EZ50" s="69"/>
      <c r="FA50" s="69"/>
      <c r="FB50" s="69"/>
      <c r="FC50" s="69"/>
      <c r="FD50" s="69"/>
      <c r="FE50" s="69"/>
      <c r="FF50" s="69"/>
      <c r="FG50" s="69"/>
      <c r="FH50" s="69"/>
      <c r="FI50" s="69"/>
      <c r="FJ50" s="69"/>
      <c r="FK50" s="69"/>
      <c r="FL50" s="69"/>
      <c r="FM50" s="69"/>
      <c r="FN50" s="69"/>
      <c r="FO50" s="69"/>
      <c r="FP50" s="69"/>
      <c r="FQ50" s="69"/>
      <c r="FR50" s="69"/>
      <c r="FS50" s="69"/>
      <c r="FT50" s="69"/>
      <c r="FU50" s="69"/>
      <c r="FV50" s="69"/>
      <c r="FW50" s="69"/>
      <c r="FX50" s="69"/>
      <c r="FY50" s="69"/>
      <c r="FZ50" s="69"/>
      <c r="GA50" s="69"/>
      <c r="GB50" s="69"/>
      <c r="GC50" s="69"/>
      <c r="GD50" s="69"/>
      <c r="GE50" s="69"/>
      <c r="GF50" s="69"/>
      <c r="GG50" s="69"/>
      <c r="GH50" s="69"/>
      <c r="GI50" s="69"/>
      <c r="GJ50" s="69"/>
      <c r="GK50" s="69"/>
      <c r="GL50" s="69"/>
      <c r="GM50" s="91"/>
      <c r="GN50" s="91"/>
      <c r="GO50" s="91"/>
      <c r="GP50" s="91"/>
      <c r="GQ50" s="91"/>
      <c r="GR50" s="91"/>
      <c r="GS50" s="91"/>
      <c r="GT50" s="91"/>
      <c r="GU50" s="91"/>
      <c r="GV50" s="91"/>
      <c r="GW50" s="91"/>
      <c r="GX50" s="91"/>
      <c r="GY50" s="91"/>
      <c r="GZ50" s="91"/>
      <c r="HA50" s="91"/>
      <c r="HB50" s="91"/>
      <c r="HC50" s="91"/>
      <c r="HD50" s="91"/>
      <c r="HE50" s="91"/>
      <c r="HF50" s="91"/>
      <c r="HG50" s="91"/>
      <c r="HH50" s="91"/>
      <c r="HI50" s="91"/>
      <c r="HJ50" s="91"/>
      <c r="HK50" s="91"/>
      <c r="HL50" s="91"/>
      <c r="HM50" s="91"/>
      <c r="HN50" s="91"/>
      <c r="HO50" s="91"/>
      <c r="HP50" s="91"/>
      <c r="HQ50" s="91"/>
      <c r="HR50" s="91"/>
      <c r="HS50" s="91"/>
      <c r="HT50" s="91"/>
      <c r="HU50" s="91"/>
      <c r="HV50" s="91"/>
      <c r="HW50" s="91"/>
      <c r="HX50" s="91"/>
      <c r="HY50" s="91"/>
      <c r="HZ50" s="91"/>
      <c r="IA50" s="91"/>
      <c r="IB50" s="83"/>
      <c r="IC50" s="83"/>
      <c r="ID50" s="83"/>
      <c r="IE50" s="83"/>
      <c r="IF50" s="83"/>
      <c r="IG50" s="83"/>
      <c r="IH50" s="83"/>
      <c r="II50" s="83"/>
    </row>
    <row r="51" spans="1:248" ht="12" customHeight="1">
      <c r="A51" s="1577"/>
      <c r="B51" s="1577"/>
      <c r="C51" s="1577"/>
      <c r="D51" s="92" t="s">
        <v>484</v>
      </c>
      <c r="E51" s="92"/>
      <c r="F51" s="92"/>
      <c r="G51" s="92"/>
      <c r="H51" s="1561" t="s">
        <v>485</v>
      </c>
      <c r="I51" s="1561"/>
      <c r="J51" s="1561"/>
      <c r="K51" s="1561"/>
      <c r="L51" s="1561"/>
      <c r="M51" s="1561"/>
      <c r="N51" s="1561"/>
      <c r="O51" s="1561"/>
      <c r="P51" s="1561"/>
      <c r="Q51" s="1561"/>
      <c r="R51" s="1561"/>
      <c r="S51" s="1561"/>
      <c r="T51" s="1561"/>
      <c r="U51" s="1561"/>
      <c r="V51" s="1561"/>
      <c r="W51" s="1561"/>
      <c r="X51" s="1561"/>
      <c r="Y51" s="1561"/>
      <c r="Z51" s="1561"/>
      <c r="AA51" s="1561"/>
      <c r="AB51" s="1561"/>
      <c r="AC51" s="1561"/>
      <c r="AD51" s="1561"/>
      <c r="AE51" s="1561"/>
      <c r="AF51" s="1561"/>
      <c r="AG51" s="1561"/>
      <c r="AH51" s="1561"/>
      <c r="AI51" s="1561"/>
      <c r="AJ51" s="1561"/>
      <c r="AK51" s="1561"/>
      <c r="AL51" s="1561"/>
      <c r="AM51" s="1561"/>
      <c r="AN51" s="1561"/>
      <c r="AO51" s="1561"/>
      <c r="AP51" s="1561"/>
      <c r="AQ51" s="1561"/>
      <c r="AR51" s="1561"/>
      <c r="AS51" s="1561"/>
      <c r="AT51" s="1561"/>
      <c r="AU51" s="1561"/>
      <c r="AV51" s="1561"/>
      <c r="AW51" s="1561"/>
      <c r="AX51" s="1561"/>
      <c r="AY51" s="1561"/>
      <c r="AZ51" s="1561"/>
      <c r="BA51" s="1561"/>
      <c r="BB51" s="1561"/>
      <c r="BC51" s="1561"/>
      <c r="BD51" s="1561"/>
      <c r="BE51" s="1561"/>
      <c r="BF51" s="1561"/>
      <c r="BG51" s="1561"/>
      <c r="BH51" s="1561"/>
      <c r="BI51" s="1561"/>
      <c r="BJ51" s="1561"/>
      <c r="BK51" s="1561"/>
      <c r="BL51" s="1561"/>
      <c r="BM51" s="1561"/>
      <c r="BN51" s="1561"/>
      <c r="BO51" s="1561"/>
      <c r="BP51" s="1561"/>
      <c r="BQ51" s="1561"/>
      <c r="BR51" s="1561"/>
      <c r="BS51" s="1561"/>
      <c r="BT51" s="1561"/>
      <c r="BU51" s="1561"/>
      <c r="BV51" s="1561"/>
      <c r="BW51" s="1561"/>
      <c r="BX51" s="1561"/>
      <c r="BY51" s="1561"/>
      <c r="BZ51" s="1561"/>
      <c r="CA51" s="1561"/>
      <c r="CB51" s="1561"/>
      <c r="CC51" s="1561"/>
      <c r="CD51" s="1561"/>
      <c r="CE51" s="1561"/>
      <c r="CF51" s="1561"/>
      <c r="CG51" s="1561"/>
      <c r="CH51" s="1561"/>
      <c r="CI51" s="1561"/>
      <c r="CJ51" s="1561"/>
      <c r="CK51" s="1561"/>
      <c r="CL51" s="1561"/>
      <c r="CM51" s="1561"/>
      <c r="CN51" s="1561"/>
      <c r="CO51" s="1561"/>
      <c r="CP51" s="1561"/>
      <c r="CQ51" s="1561"/>
      <c r="CR51" s="1561"/>
      <c r="CS51" s="1561"/>
      <c r="CT51" s="1561"/>
      <c r="CU51" s="1561"/>
      <c r="CV51" s="1561"/>
      <c r="CW51" s="1561"/>
      <c r="CX51" s="1561"/>
      <c r="CY51" s="1561"/>
      <c r="CZ51" s="1561"/>
      <c r="DA51" s="1561"/>
      <c r="DB51" s="1561"/>
      <c r="DC51" s="1561"/>
      <c r="DD51" s="1561"/>
      <c r="DE51" s="1561"/>
      <c r="DF51" s="1561"/>
      <c r="DG51" s="1561"/>
      <c r="DH51" s="1561"/>
      <c r="DI51" s="1561"/>
      <c r="DJ51" s="1561"/>
      <c r="DK51" s="1561"/>
      <c r="DL51" s="1561"/>
      <c r="DM51" s="1561"/>
      <c r="DN51" s="1561"/>
      <c r="DO51" s="1561"/>
      <c r="DP51" s="1561"/>
      <c r="DQ51" s="1561"/>
      <c r="DR51" s="1561"/>
      <c r="DS51" s="1561"/>
      <c r="DT51" s="1561"/>
      <c r="DU51" s="1561"/>
      <c r="DV51" s="1561"/>
      <c r="DW51" s="1561"/>
      <c r="DX51" s="1561"/>
      <c r="DY51" s="1561"/>
      <c r="DZ51" s="1561"/>
      <c r="EA51" s="1561"/>
      <c r="EB51" s="1561"/>
      <c r="EC51" s="1561"/>
      <c r="ED51" s="1561"/>
      <c r="EE51" s="1561"/>
      <c r="EF51" s="1561"/>
      <c r="EG51" s="1561"/>
      <c r="EH51" s="1561"/>
      <c r="EI51" s="1561"/>
      <c r="EJ51" s="1561"/>
      <c r="EK51" s="1561"/>
      <c r="EL51" s="1561"/>
      <c r="EM51" s="1561"/>
      <c r="EN51" s="1561"/>
      <c r="EO51" s="1561"/>
      <c r="EP51" s="1561"/>
      <c r="EQ51" s="1561"/>
      <c r="ER51" s="1561"/>
      <c r="ES51" s="1561"/>
      <c r="ET51" s="1561"/>
      <c r="EU51" s="1561"/>
      <c r="EV51" s="1561"/>
      <c r="EW51" s="1561"/>
      <c r="EX51" s="1561"/>
      <c r="EY51" s="1561"/>
      <c r="EZ51" s="1561"/>
      <c r="FA51" s="1561"/>
      <c r="FB51" s="1561"/>
      <c r="FC51" s="1561"/>
      <c r="FD51" s="1561"/>
      <c r="FE51" s="1561"/>
      <c r="FF51" s="1561"/>
      <c r="FG51" s="1561"/>
      <c r="FH51" s="1561"/>
      <c r="FI51" s="1561"/>
      <c r="FJ51" s="1561"/>
      <c r="FK51" s="1561"/>
      <c r="FL51" s="1561"/>
      <c r="FM51" s="1561"/>
      <c r="FN51" s="1561"/>
      <c r="FO51" s="1561"/>
      <c r="FP51" s="1561"/>
      <c r="FQ51" s="1561"/>
      <c r="FR51" s="1561"/>
      <c r="FS51" s="1561"/>
      <c r="FT51" s="1561"/>
      <c r="FU51" s="1561"/>
      <c r="FV51" s="1561"/>
      <c r="FW51" s="1561"/>
      <c r="FX51" s="1561"/>
      <c r="FY51" s="1561"/>
      <c r="FZ51" s="1561"/>
      <c r="GA51" s="1561"/>
      <c r="GB51" s="1561"/>
      <c r="GC51" s="1561"/>
      <c r="GD51" s="1561"/>
      <c r="GE51" s="1561"/>
      <c r="GF51" s="1561"/>
      <c r="GG51" s="1561"/>
      <c r="GH51" s="1561"/>
      <c r="GI51" s="1561"/>
      <c r="GJ51" s="1561"/>
      <c r="GK51" s="1561"/>
      <c r="GL51" s="1561"/>
      <c r="GM51" s="1561"/>
      <c r="GN51" s="1561"/>
      <c r="GO51" s="1561"/>
      <c r="GP51" s="1561"/>
      <c r="GQ51" s="1561"/>
      <c r="GR51" s="1561"/>
      <c r="GS51" s="1561"/>
      <c r="GT51" s="1561"/>
      <c r="GU51" s="1561"/>
      <c r="GV51" s="1561"/>
      <c r="GW51" s="1561"/>
      <c r="GX51" s="1561"/>
      <c r="GY51" s="1561"/>
      <c r="GZ51" s="1561"/>
      <c r="HA51" s="1561"/>
      <c r="HB51" s="1561"/>
      <c r="HC51" s="1561"/>
      <c r="HD51" s="1561"/>
      <c r="HE51" s="1561"/>
      <c r="HF51" s="1561"/>
      <c r="HG51" s="1561"/>
      <c r="HH51" s="1561"/>
      <c r="HI51" s="1561"/>
      <c r="HJ51" s="1561"/>
      <c r="HK51" s="1562" t="s">
        <v>360</v>
      </c>
      <c r="HL51" s="1562"/>
      <c r="HM51" s="1562"/>
      <c r="HN51" s="1562"/>
      <c r="HO51" s="1562"/>
      <c r="HP51" s="1562"/>
      <c r="HQ51" s="1562"/>
      <c r="HR51" s="1562"/>
      <c r="HS51" s="1562"/>
      <c r="HT51" s="1562"/>
      <c r="HU51" s="1562"/>
      <c r="HV51" s="1562"/>
      <c r="HW51" s="1562"/>
      <c r="HX51" s="1562"/>
      <c r="HY51" s="1562"/>
      <c r="HZ51" s="1562"/>
      <c r="IA51" s="1562"/>
      <c r="IB51" s="1562"/>
      <c r="IC51" s="1562"/>
      <c r="ID51" s="1562"/>
      <c r="IE51" s="1562"/>
      <c r="IF51" s="1562"/>
      <c r="IG51" s="1562"/>
      <c r="IH51" s="1562"/>
      <c r="II51" s="1562"/>
      <c r="IJ51" s="1562"/>
      <c r="IK51" s="1562"/>
      <c r="IL51" s="1562"/>
      <c r="IM51" s="1562"/>
      <c r="IN51" s="1562"/>
    </row>
    <row r="52" spans="1:248" ht="17.25" customHeight="1">
      <c r="A52" s="1577"/>
      <c r="B52" s="1577"/>
      <c r="C52" s="1577"/>
      <c r="D52" s="92"/>
      <c r="E52" s="92"/>
      <c r="F52" s="92"/>
      <c r="G52" s="92"/>
      <c r="H52" s="1561"/>
      <c r="I52" s="1561"/>
      <c r="J52" s="1561"/>
      <c r="K52" s="1561"/>
      <c r="L52" s="1561"/>
      <c r="M52" s="1561"/>
      <c r="N52" s="1561"/>
      <c r="O52" s="1561"/>
      <c r="P52" s="1561"/>
      <c r="Q52" s="1561"/>
      <c r="R52" s="1561"/>
      <c r="S52" s="1561"/>
      <c r="T52" s="1561"/>
      <c r="U52" s="1561"/>
      <c r="V52" s="1561"/>
      <c r="W52" s="1561"/>
      <c r="X52" s="1561"/>
      <c r="Y52" s="1561"/>
      <c r="Z52" s="1561"/>
      <c r="AA52" s="1561"/>
      <c r="AB52" s="1561"/>
      <c r="AC52" s="1561"/>
      <c r="AD52" s="1561"/>
      <c r="AE52" s="1561"/>
      <c r="AF52" s="1561"/>
      <c r="AG52" s="1561"/>
      <c r="AH52" s="1561"/>
      <c r="AI52" s="1561"/>
      <c r="AJ52" s="1561"/>
      <c r="AK52" s="1561"/>
      <c r="AL52" s="1561"/>
      <c r="AM52" s="1561"/>
      <c r="AN52" s="1561"/>
      <c r="AO52" s="1561"/>
      <c r="AP52" s="1561"/>
      <c r="AQ52" s="1561"/>
      <c r="AR52" s="1561"/>
      <c r="AS52" s="1561"/>
      <c r="AT52" s="1561"/>
      <c r="AU52" s="1561"/>
      <c r="AV52" s="1561"/>
      <c r="AW52" s="1561"/>
      <c r="AX52" s="1561"/>
      <c r="AY52" s="1561"/>
      <c r="AZ52" s="1561"/>
      <c r="BA52" s="1561"/>
      <c r="BB52" s="1561"/>
      <c r="BC52" s="1561"/>
      <c r="BD52" s="1561"/>
      <c r="BE52" s="1561"/>
      <c r="BF52" s="1561"/>
      <c r="BG52" s="1561"/>
      <c r="BH52" s="1561"/>
      <c r="BI52" s="1561"/>
      <c r="BJ52" s="1561"/>
      <c r="BK52" s="1561"/>
      <c r="BL52" s="1561"/>
      <c r="BM52" s="1561"/>
      <c r="BN52" s="1561"/>
      <c r="BO52" s="1561"/>
      <c r="BP52" s="1561"/>
      <c r="BQ52" s="1561"/>
      <c r="BR52" s="1561"/>
      <c r="BS52" s="1561"/>
      <c r="BT52" s="1561"/>
      <c r="BU52" s="1561"/>
      <c r="BV52" s="1561"/>
      <c r="BW52" s="1561"/>
      <c r="BX52" s="1561"/>
      <c r="BY52" s="1561"/>
      <c r="BZ52" s="1561"/>
      <c r="CA52" s="1561"/>
      <c r="CB52" s="1561"/>
      <c r="CC52" s="1561"/>
      <c r="CD52" s="1561"/>
      <c r="CE52" s="1561"/>
      <c r="CF52" s="1561"/>
      <c r="CG52" s="1561"/>
      <c r="CH52" s="1561"/>
      <c r="CI52" s="1561"/>
      <c r="CJ52" s="1561"/>
      <c r="CK52" s="1561"/>
      <c r="CL52" s="1561"/>
      <c r="CM52" s="1561"/>
      <c r="CN52" s="1561"/>
      <c r="CO52" s="1561"/>
      <c r="CP52" s="1561"/>
      <c r="CQ52" s="1561"/>
      <c r="CR52" s="1561"/>
      <c r="CS52" s="1561"/>
      <c r="CT52" s="1561"/>
      <c r="CU52" s="1561"/>
      <c r="CV52" s="1561"/>
      <c r="CW52" s="1561"/>
      <c r="CX52" s="1561"/>
      <c r="CY52" s="1561"/>
      <c r="CZ52" s="1561"/>
      <c r="DA52" s="1561"/>
      <c r="DB52" s="1561"/>
      <c r="DC52" s="1561"/>
      <c r="DD52" s="1561"/>
      <c r="DE52" s="1561"/>
      <c r="DF52" s="1561"/>
      <c r="DG52" s="1561"/>
      <c r="DH52" s="1561"/>
      <c r="DI52" s="1561"/>
      <c r="DJ52" s="1561"/>
      <c r="DK52" s="1561"/>
      <c r="DL52" s="1561"/>
      <c r="DM52" s="1561"/>
      <c r="DN52" s="1561"/>
      <c r="DO52" s="1561"/>
      <c r="DP52" s="1561"/>
      <c r="DQ52" s="1561"/>
      <c r="DR52" s="1561"/>
      <c r="DS52" s="1561"/>
      <c r="DT52" s="1561"/>
      <c r="DU52" s="1561"/>
      <c r="DV52" s="1561"/>
      <c r="DW52" s="1561"/>
      <c r="DX52" s="1561"/>
      <c r="DY52" s="1561"/>
      <c r="DZ52" s="1561"/>
      <c r="EA52" s="1561"/>
      <c r="EB52" s="1561"/>
      <c r="EC52" s="1561"/>
      <c r="ED52" s="1561"/>
      <c r="EE52" s="1561"/>
      <c r="EF52" s="1561"/>
      <c r="EG52" s="1561"/>
      <c r="EH52" s="1561"/>
      <c r="EI52" s="1561"/>
      <c r="EJ52" s="1561"/>
      <c r="EK52" s="1561"/>
      <c r="EL52" s="1561"/>
      <c r="EM52" s="1561"/>
      <c r="EN52" s="1561"/>
      <c r="EO52" s="1561"/>
      <c r="EP52" s="1561"/>
      <c r="EQ52" s="1561"/>
      <c r="ER52" s="1561"/>
      <c r="ES52" s="1561"/>
      <c r="ET52" s="1561"/>
      <c r="EU52" s="1561"/>
      <c r="EV52" s="1561"/>
      <c r="EW52" s="1561"/>
      <c r="EX52" s="1561"/>
      <c r="EY52" s="1561"/>
      <c r="EZ52" s="1561"/>
      <c r="FA52" s="1561"/>
      <c r="FB52" s="1561"/>
      <c r="FC52" s="1561"/>
      <c r="FD52" s="1561"/>
      <c r="FE52" s="1561"/>
      <c r="FF52" s="1561"/>
      <c r="FG52" s="1561"/>
      <c r="FH52" s="1561"/>
      <c r="FI52" s="1561"/>
      <c r="FJ52" s="1561"/>
      <c r="FK52" s="1561"/>
      <c r="FL52" s="1561"/>
      <c r="FM52" s="1561"/>
      <c r="FN52" s="1561"/>
      <c r="FO52" s="1561"/>
      <c r="FP52" s="1561"/>
      <c r="FQ52" s="1561"/>
      <c r="FR52" s="1561"/>
      <c r="FS52" s="1561"/>
      <c r="FT52" s="1561"/>
      <c r="FU52" s="1561"/>
      <c r="FV52" s="1561"/>
      <c r="FW52" s="1561"/>
      <c r="FX52" s="1561"/>
      <c r="FY52" s="1561"/>
      <c r="FZ52" s="1561"/>
      <c r="GA52" s="1561"/>
      <c r="GB52" s="1561"/>
      <c r="GC52" s="1561"/>
      <c r="GD52" s="1561"/>
      <c r="GE52" s="1561"/>
      <c r="GF52" s="1561"/>
      <c r="GG52" s="1561"/>
      <c r="GH52" s="1561"/>
      <c r="GI52" s="1561"/>
      <c r="GJ52" s="1561"/>
      <c r="GK52" s="1561"/>
      <c r="GL52" s="1561"/>
      <c r="GM52" s="1561"/>
      <c r="GN52" s="1561"/>
      <c r="GO52" s="1561"/>
      <c r="GP52" s="1561"/>
      <c r="GQ52" s="1561"/>
      <c r="GR52" s="1561"/>
      <c r="GS52" s="1561"/>
      <c r="GT52" s="1561"/>
      <c r="GU52" s="1561"/>
      <c r="GV52" s="1561"/>
      <c r="GW52" s="1561"/>
      <c r="GX52" s="1561"/>
      <c r="GY52" s="1561"/>
      <c r="GZ52" s="1561"/>
      <c r="HA52" s="1561"/>
      <c r="HB52" s="1561"/>
      <c r="HC52" s="1561"/>
      <c r="HD52" s="1561"/>
      <c r="HE52" s="1561"/>
      <c r="HF52" s="1561"/>
      <c r="HG52" s="1561"/>
      <c r="HH52" s="1561"/>
      <c r="HI52" s="1561"/>
      <c r="HJ52" s="1561"/>
      <c r="HK52" s="1562"/>
      <c r="HL52" s="1562"/>
      <c r="HM52" s="1562"/>
      <c r="HN52" s="1562"/>
      <c r="HO52" s="1562"/>
      <c r="HP52" s="1562"/>
      <c r="HQ52" s="1562"/>
      <c r="HR52" s="1562"/>
      <c r="HS52" s="1562"/>
      <c r="HT52" s="1562"/>
      <c r="HU52" s="1562"/>
      <c r="HV52" s="1562"/>
      <c r="HW52" s="1562"/>
      <c r="HX52" s="1562"/>
      <c r="HY52" s="1562"/>
      <c r="HZ52" s="1562"/>
      <c r="IA52" s="1562"/>
      <c r="IB52" s="1562"/>
      <c r="IC52" s="1562"/>
      <c r="ID52" s="1562"/>
      <c r="IE52" s="1562"/>
      <c r="IF52" s="1562"/>
      <c r="IG52" s="1562"/>
      <c r="IH52" s="1562"/>
      <c r="II52" s="1562"/>
      <c r="IJ52" s="1562"/>
      <c r="IK52" s="1562"/>
      <c r="IL52" s="1562"/>
      <c r="IM52" s="1562"/>
      <c r="IN52" s="1562"/>
    </row>
    <row r="53" spans="1:248" ht="9.75" customHeight="1">
      <c r="A53" s="1577"/>
      <c r="B53" s="1577"/>
      <c r="C53" s="1577"/>
      <c r="D53" s="92"/>
      <c r="E53" s="92"/>
      <c r="F53" s="92"/>
      <c r="G53" s="92"/>
      <c r="H53" s="1561"/>
      <c r="I53" s="1561"/>
      <c r="J53" s="1561"/>
      <c r="K53" s="1561"/>
      <c r="L53" s="1561"/>
      <c r="M53" s="1561"/>
      <c r="N53" s="1561"/>
      <c r="O53" s="1561"/>
      <c r="P53" s="1561"/>
      <c r="Q53" s="1561"/>
      <c r="R53" s="1561"/>
      <c r="S53" s="1561"/>
      <c r="T53" s="1561"/>
      <c r="U53" s="1561"/>
      <c r="V53" s="1561"/>
      <c r="W53" s="1561"/>
      <c r="X53" s="1561"/>
      <c r="Y53" s="1561"/>
      <c r="Z53" s="1561"/>
      <c r="AA53" s="1561"/>
      <c r="AB53" s="1561"/>
      <c r="AC53" s="1561"/>
      <c r="AD53" s="1561"/>
      <c r="AE53" s="1561"/>
      <c r="AF53" s="1561"/>
      <c r="AG53" s="1561"/>
      <c r="AH53" s="1561"/>
      <c r="AI53" s="1561"/>
      <c r="AJ53" s="1561"/>
      <c r="AK53" s="1561"/>
      <c r="AL53" s="1561"/>
      <c r="AM53" s="1561"/>
      <c r="AN53" s="1561"/>
      <c r="AO53" s="1561"/>
      <c r="AP53" s="1561"/>
      <c r="AQ53" s="1561"/>
      <c r="AR53" s="1561"/>
      <c r="AS53" s="1561"/>
      <c r="AT53" s="1561"/>
      <c r="AU53" s="1561"/>
      <c r="AV53" s="1561"/>
      <c r="AW53" s="1561"/>
      <c r="AX53" s="1561"/>
      <c r="AY53" s="1561"/>
      <c r="AZ53" s="1561"/>
      <c r="BA53" s="1561"/>
      <c r="BB53" s="1561"/>
      <c r="BC53" s="1561"/>
      <c r="BD53" s="1561"/>
      <c r="BE53" s="1561"/>
      <c r="BF53" s="1561"/>
      <c r="BG53" s="1561"/>
      <c r="BH53" s="1561"/>
      <c r="BI53" s="1561"/>
      <c r="BJ53" s="1561"/>
      <c r="BK53" s="1561"/>
      <c r="BL53" s="1561"/>
      <c r="BM53" s="1561"/>
      <c r="BN53" s="1561"/>
      <c r="BO53" s="1561"/>
      <c r="BP53" s="1561"/>
      <c r="BQ53" s="1561"/>
      <c r="BR53" s="1561"/>
      <c r="BS53" s="1561"/>
      <c r="BT53" s="1561"/>
      <c r="BU53" s="1561"/>
      <c r="BV53" s="1561"/>
      <c r="BW53" s="1561"/>
      <c r="BX53" s="1561"/>
      <c r="BY53" s="1561"/>
      <c r="BZ53" s="1561"/>
      <c r="CA53" s="1561"/>
      <c r="CB53" s="1561"/>
      <c r="CC53" s="1561"/>
      <c r="CD53" s="1561"/>
      <c r="CE53" s="1561"/>
      <c r="CF53" s="1561"/>
      <c r="CG53" s="1561"/>
      <c r="CH53" s="1561"/>
      <c r="CI53" s="1561"/>
      <c r="CJ53" s="1561"/>
      <c r="CK53" s="1561"/>
      <c r="CL53" s="1561"/>
      <c r="CM53" s="1561"/>
      <c r="CN53" s="1561"/>
      <c r="CO53" s="1561"/>
      <c r="CP53" s="1561"/>
      <c r="CQ53" s="1561"/>
      <c r="CR53" s="1561"/>
      <c r="CS53" s="1561"/>
      <c r="CT53" s="1561"/>
      <c r="CU53" s="1561"/>
      <c r="CV53" s="1561"/>
      <c r="CW53" s="1561"/>
      <c r="CX53" s="1561"/>
      <c r="CY53" s="1561"/>
      <c r="CZ53" s="1561"/>
      <c r="DA53" s="1561"/>
      <c r="DB53" s="1561"/>
      <c r="DC53" s="1561"/>
      <c r="DD53" s="1561"/>
      <c r="DE53" s="1561"/>
      <c r="DF53" s="1561"/>
      <c r="DG53" s="1561"/>
      <c r="DH53" s="1561"/>
      <c r="DI53" s="1561"/>
      <c r="DJ53" s="1561"/>
      <c r="DK53" s="1561"/>
      <c r="DL53" s="1561"/>
      <c r="DM53" s="1561"/>
      <c r="DN53" s="1561"/>
      <c r="DO53" s="1561"/>
      <c r="DP53" s="1561"/>
      <c r="DQ53" s="1561"/>
      <c r="DR53" s="1561"/>
      <c r="DS53" s="1561"/>
      <c r="DT53" s="1561"/>
      <c r="DU53" s="1561"/>
      <c r="DV53" s="1561"/>
      <c r="DW53" s="1561"/>
      <c r="DX53" s="1561"/>
      <c r="DY53" s="1561"/>
      <c r="DZ53" s="1561"/>
      <c r="EA53" s="1561"/>
      <c r="EB53" s="1561"/>
      <c r="EC53" s="1561"/>
      <c r="ED53" s="1561"/>
      <c r="EE53" s="1561"/>
      <c r="EF53" s="1561"/>
      <c r="EG53" s="1561"/>
      <c r="EH53" s="1561"/>
      <c r="EI53" s="1561"/>
      <c r="EJ53" s="1561"/>
      <c r="EK53" s="1561"/>
      <c r="EL53" s="1561"/>
      <c r="EM53" s="1561"/>
      <c r="EN53" s="1561"/>
      <c r="EO53" s="1561"/>
      <c r="EP53" s="1561"/>
      <c r="EQ53" s="1561"/>
      <c r="ER53" s="1561"/>
      <c r="ES53" s="1561"/>
      <c r="ET53" s="1561"/>
      <c r="EU53" s="1561"/>
      <c r="EV53" s="1561"/>
      <c r="EW53" s="1561"/>
      <c r="EX53" s="1561"/>
      <c r="EY53" s="1561"/>
      <c r="EZ53" s="1561"/>
      <c r="FA53" s="1561"/>
      <c r="FB53" s="1561"/>
      <c r="FC53" s="1561"/>
      <c r="FD53" s="1561"/>
      <c r="FE53" s="1561"/>
      <c r="FF53" s="1561"/>
      <c r="FG53" s="1561"/>
      <c r="FH53" s="1561"/>
      <c r="FI53" s="1561"/>
      <c r="FJ53" s="1561"/>
      <c r="FK53" s="1561"/>
      <c r="FL53" s="1561"/>
      <c r="FM53" s="1561"/>
      <c r="FN53" s="1561"/>
      <c r="FO53" s="1561"/>
      <c r="FP53" s="1561"/>
      <c r="FQ53" s="1561"/>
      <c r="FR53" s="1561"/>
      <c r="FS53" s="1561"/>
      <c r="FT53" s="1561"/>
      <c r="FU53" s="1561"/>
      <c r="FV53" s="1561"/>
      <c r="FW53" s="1561"/>
      <c r="FX53" s="1561"/>
      <c r="FY53" s="1561"/>
      <c r="FZ53" s="1561"/>
      <c r="GA53" s="1561"/>
      <c r="GB53" s="1561"/>
      <c r="GC53" s="1561"/>
      <c r="GD53" s="1561"/>
      <c r="GE53" s="1561"/>
      <c r="GF53" s="1561"/>
      <c r="GG53" s="1561"/>
      <c r="GH53" s="1561"/>
      <c r="GI53" s="1561"/>
      <c r="GJ53" s="1561"/>
      <c r="GK53" s="1561"/>
      <c r="GL53" s="1561"/>
      <c r="GM53" s="1561"/>
      <c r="GN53" s="1561"/>
      <c r="GO53" s="1561"/>
      <c r="GP53" s="1561"/>
      <c r="GQ53" s="1561"/>
      <c r="GR53" s="1561"/>
      <c r="GS53" s="1561"/>
      <c r="GT53" s="1561"/>
      <c r="GU53" s="1561"/>
      <c r="GV53" s="1561"/>
      <c r="GW53" s="1561"/>
      <c r="GX53" s="1561"/>
      <c r="GY53" s="1561"/>
      <c r="GZ53" s="1561"/>
      <c r="HA53" s="1561"/>
      <c r="HB53" s="1561"/>
      <c r="HC53" s="1561"/>
      <c r="HD53" s="1561"/>
      <c r="HE53" s="1561"/>
      <c r="HF53" s="1561"/>
      <c r="HG53" s="1561"/>
      <c r="HH53" s="1561"/>
      <c r="HI53" s="1561"/>
      <c r="HJ53" s="1561"/>
      <c r="HK53" s="1562"/>
      <c r="HL53" s="1562"/>
      <c r="HM53" s="1562"/>
      <c r="HN53" s="1562"/>
      <c r="HO53" s="1562"/>
      <c r="HP53" s="1562"/>
      <c r="HQ53" s="1562"/>
      <c r="HR53" s="1562"/>
      <c r="HS53" s="1562"/>
      <c r="HT53" s="1562"/>
      <c r="HU53" s="1562"/>
      <c r="HV53" s="1562"/>
      <c r="HW53" s="1562"/>
      <c r="HX53" s="1562"/>
      <c r="HY53" s="1562"/>
      <c r="HZ53" s="1562"/>
      <c r="IA53" s="1562"/>
      <c r="IB53" s="1562"/>
      <c r="IC53" s="1562"/>
      <c r="ID53" s="1562"/>
      <c r="IE53" s="1562"/>
      <c r="IF53" s="1562"/>
      <c r="IG53" s="1562"/>
      <c r="IH53" s="1562"/>
      <c r="II53" s="1562"/>
      <c r="IJ53" s="1562"/>
      <c r="IK53" s="1562"/>
      <c r="IL53" s="1562"/>
      <c r="IM53" s="1562"/>
      <c r="IN53" s="1562"/>
    </row>
    <row r="54" spans="1:248">
      <c r="ER54" s="9" t="s">
        <v>486</v>
      </c>
      <c r="FI54" s="1531">
        <f>IF(IP1=4," ",記入用紙!C3)</f>
        <v>0</v>
      </c>
      <c r="FJ54" s="1531"/>
      <c r="FK54" s="1531"/>
      <c r="FL54" s="1531"/>
      <c r="FM54" s="1531"/>
      <c r="FN54" s="1531"/>
      <c r="FO54" s="1531"/>
      <c r="FP54" s="1531"/>
      <c r="FQ54" s="1531"/>
      <c r="FR54" s="1531"/>
      <c r="FS54" s="1531"/>
      <c r="FT54" s="1531"/>
      <c r="FU54" s="1531"/>
      <c r="FV54" s="1531"/>
      <c r="FW54" s="1531"/>
      <c r="FX54" s="1531"/>
      <c r="FY54" s="1531"/>
      <c r="FZ54" s="1531"/>
      <c r="GA54" s="1531"/>
      <c r="GB54" s="1531"/>
      <c r="GC54" s="1531"/>
      <c r="GD54" s="1531"/>
      <c r="GE54" s="1531"/>
      <c r="GF54" s="1531"/>
      <c r="GG54" s="1531"/>
      <c r="GH54" s="1531"/>
      <c r="GI54" s="1531"/>
      <c r="GJ54" s="1531"/>
      <c r="GK54" s="1531"/>
      <c r="GL54" s="1531"/>
      <c r="GM54" s="1531"/>
      <c r="GN54" s="1531"/>
      <c r="GO54" s="1531"/>
      <c r="GP54" s="1531"/>
      <c r="GQ54" s="1531"/>
      <c r="GR54" s="1531"/>
      <c r="GS54" s="1531"/>
      <c r="GT54" s="1531"/>
      <c r="GU54" s="1531"/>
      <c r="GV54" s="1531"/>
      <c r="GW54" s="1531"/>
      <c r="GX54" s="1531"/>
      <c r="GY54" s="1531"/>
      <c r="GZ54" s="1531"/>
      <c r="HA54" s="1531"/>
      <c r="HB54" s="1531"/>
      <c r="HC54" s="1531"/>
      <c r="HD54" s="1531"/>
      <c r="HE54" s="1531"/>
      <c r="HF54" s="1531"/>
      <c r="HG54" s="1531"/>
      <c r="HH54" s="1531"/>
      <c r="HI54" s="1531"/>
      <c r="HJ54" s="1531"/>
      <c r="HK54" s="1531"/>
      <c r="HL54" s="1531"/>
      <c r="HM54" s="1531"/>
      <c r="HN54" s="1531"/>
      <c r="HO54" s="1531"/>
      <c r="HP54" s="1531"/>
      <c r="HQ54" s="1531"/>
      <c r="HR54" s="1531"/>
      <c r="HS54" s="1531"/>
      <c r="HT54" s="1531"/>
      <c r="HU54" s="1531"/>
      <c r="HV54" s="1531"/>
      <c r="HW54" s="1531"/>
      <c r="HX54" s="1531"/>
      <c r="HY54" s="1531"/>
      <c r="HZ54" s="1531"/>
      <c r="IA54" s="1531"/>
      <c r="IB54" s="1531"/>
      <c r="IC54" s="1531"/>
      <c r="ID54" s="1531"/>
      <c r="IE54" s="1531"/>
      <c r="IF54" s="1531"/>
      <c r="IG54" s="1531"/>
      <c r="IH54" s="1531"/>
      <c r="II54" s="1531"/>
      <c r="IJ54" s="1531"/>
      <c r="IK54" s="1531"/>
      <c r="IL54" s="1531"/>
    </row>
    <row r="55" spans="1:248" ht="14.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c r="BV55" s="10"/>
      <c r="BW55" s="10"/>
      <c r="BX55" s="10"/>
      <c r="BY55" s="10"/>
      <c r="BZ55" s="10"/>
      <c r="CA55" s="10"/>
      <c r="CB55" s="10"/>
      <c r="CC55" s="10"/>
      <c r="CD55" s="10"/>
      <c r="CE55" s="10"/>
      <c r="CF55" s="10"/>
      <c r="CG55" s="10"/>
      <c r="CH55" s="10"/>
      <c r="CI55" s="10"/>
      <c r="CJ55" s="10"/>
      <c r="CK55" s="10"/>
      <c r="CL55" s="10"/>
      <c r="CM55" s="10"/>
      <c r="CN55" s="10"/>
      <c r="CO55" s="10"/>
      <c r="CP55" s="10"/>
      <c r="CQ55" s="10"/>
      <c r="CR55" s="10"/>
      <c r="CS55" s="10"/>
      <c r="CT55" s="10"/>
      <c r="CU55" s="10"/>
      <c r="CV55" s="10"/>
      <c r="CW55" s="10"/>
      <c r="CX55" s="10"/>
      <c r="CY55" s="10"/>
      <c r="CZ55" s="10"/>
      <c r="DA55" s="10"/>
      <c r="DB55" s="10"/>
      <c r="DC55" s="10"/>
      <c r="DD55" s="10"/>
      <c r="DE55" s="10"/>
      <c r="DF55" s="10"/>
      <c r="DG55" s="10"/>
      <c r="DH55" s="10"/>
      <c r="DI55" s="10"/>
      <c r="DJ55" s="10"/>
      <c r="DK55" s="10"/>
      <c r="DL55" s="10"/>
      <c r="DM55" s="10"/>
      <c r="DN55" s="10"/>
      <c r="DO55" s="10"/>
      <c r="DP55" s="10"/>
      <c r="DQ55" s="10"/>
      <c r="DR55" s="10"/>
      <c r="DS55" s="10"/>
      <c r="DT55" s="10"/>
      <c r="DU55" s="10"/>
      <c r="DV55" s="10"/>
      <c r="DW55" s="10"/>
      <c r="DX55" s="10"/>
      <c r="DY55" s="10"/>
      <c r="DZ55" s="10"/>
      <c r="EA55" s="10"/>
      <c r="EB55" s="10"/>
      <c r="EC55" s="10"/>
      <c r="ED55" s="10"/>
      <c r="EE55" s="10"/>
      <c r="EF55" s="10"/>
      <c r="EG55" s="10"/>
      <c r="EH55" s="10"/>
      <c r="EI55" s="10"/>
      <c r="EJ55" s="10"/>
      <c r="EK55" s="10"/>
      <c r="EL55" s="10"/>
      <c r="EM55" s="10"/>
      <c r="EN55" s="10"/>
      <c r="EO55" s="10"/>
      <c r="EP55" s="10"/>
      <c r="EQ55" s="10"/>
      <c r="ER55" s="10"/>
      <c r="ES55" s="10"/>
      <c r="ET55" s="10"/>
      <c r="EU55" s="10"/>
      <c r="EV55" s="10"/>
      <c r="EW55" s="10"/>
      <c r="EX55" s="10"/>
      <c r="EY55" s="10"/>
      <c r="EZ55" s="10"/>
      <c r="FA55" s="10"/>
      <c r="FB55" s="10"/>
      <c r="FC55" s="10"/>
      <c r="FD55" s="10"/>
      <c r="FE55" s="10"/>
      <c r="FF55" s="10"/>
      <c r="FG55" s="10"/>
      <c r="FH55" s="10"/>
      <c r="FI55" s="10"/>
      <c r="FJ55" s="10"/>
      <c r="FK55" s="10"/>
      <c r="FL55" s="10"/>
      <c r="FM55" s="10"/>
      <c r="FN55" s="10"/>
      <c r="FO55" s="10"/>
      <c r="FP55" s="10"/>
      <c r="FQ55" s="10"/>
      <c r="FR55" s="10"/>
      <c r="FS55" s="10"/>
      <c r="FT55" s="10"/>
      <c r="FU55" s="10"/>
      <c r="FV55" s="10"/>
      <c r="FW55" s="10"/>
      <c r="FX55" s="10"/>
      <c r="FY55" s="10"/>
      <c r="FZ55" s="10"/>
      <c r="GA55" s="10"/>
      <c r="GB55" s="10"/>
      <c r="GC55" s="10"/>
      <c r="GD55" s="10"/>
      <c r="GE55" s="10"/>
      <c r="GF55" s="10"/>
      <c r="GG55" s="10"/>
      <c r="GH55" s="10"/>
      <c r="GI55" s="10"/>
      <c r="GJ55" s="10"/>
      <c r="GK55" s="10"/>
      <c r="GL55" s="10"/>
      <c r="GM55" s="10"/>
      <c r="GN55" s="10"/>
      <c r="GO55" s="10"/>
      <c r="GP55" s="10"/>
      <c r="GQ55" s="10"/>
      <c r="GR55" s="10"/>
      <c r="GS55" s="10"/>
      <c r="GT55" s="10"/>
      <c r="GU55" s="10"/>
      <c r="GV55" s="10"/>
      <c r="GW55" s="10"/>
      <c r="GX55" s="10"/>
      <c r="GY55" s="10"/>
      <c r="GZ55" s="10"/>
      <c r="HA55" s="10"/>
      <c r="HB55" s="10"/>
      <c r="HC55" s="10"/>
      <c r="HD55" s="10"/>
      <c r="HE55" s="10"/>
      <c r="HF55" s="10"/>
      <c r="HG55" s="10"/>
      <c r="HH55" s="10"/>
      <c r="HI55" s="10"/>
      <c r="HJ55" s="10"/>
      <c r="HK55" s="10"/>
      <c r="HL55" s="10"/>
      <c r="HM55" s="10"/>
      <c r="HN55" s="10"/>
      <c r="HO55" s="10"/>
      <c r="HP55" s="10"/>
      <c r="HQ55" s="10"/>
      <c r="HR55" s="10"/>
      <c r="HS55" s="10"/>
      <c r="HT55" s="10"/>
      <c r="HU55" s="10"/>
      <c r="HV55" s="10"/>
      <c r="HW55" s="10"/>
      <c r="HX55" s="10"/>
      <c r="HY55" s="10"/>
      <c r="HZ55" s="10"/>
      <c r="IA55" s="10"/>
      <c r="IB55" s="10"/>
      <c r="IC55" s="10"/>
      <c r="ID55" s="10"/>
      <c r="IE55" s="10"/>
      <c r="IF55" s="10"/>
      <c r="IG55" s="10"/>
      <c r="IH55" s="10"/>
      <c r="II55" s="10"/>
      <c r="IJ55" s="10"/>
      <c r="IK55" s="10"/>
      <c r="IL55" s="10"/>
      <c r="IM55" s="10"/>
    </row>
    <row r="56" spans="1:248" ht="14.25">
      <c r="A56" s="410"/>
      <c r="B56" s="411"/>
      <c r="C56" s="411"/>
      <c r="D56" s="1572" t="s">
        <v>499</v>
      </c>
      <c r="E56" s="1585"/>
      <c r="F56" s="1585"/>
      <c r="G56" s="1585"/>
      <c r="H56" s="1585"/>
      <c r="I56" s="1585"/>
      <c r="J56" s="1585"/>
      <c r="K56" s="1585"/>
      <c r="L56" s="1585"/>
      <c r="M56" s="1585"/>
      <c r="N56" s="1585"/>
      <c r="O56" s="1585"/>
      <c r="P56" s="1585"/>
      <c r="Q56" s="1585"/>
      <c r="R56" s="1585"/>
      <c r="S56" s="1585"/>
      <c r="T56" s="1585"/>
      <c r="U56" s="1585"/>
      <c r="V56" s="1585"/>
      <c r="W56" s="1585"/>
      <c r="X56" s="1585"/>
      <c r="Y56" s="1585"/>
      <c r="Z56" s="1585"/>
      <c r="AA56" s="1585"/>
      <c r="AB56" s="1585"/>
      <c r="AC56" s="1585"/>
      <c r="AD56" s="1585"/>
      <c r="AE56" s="1585"/>
      <c r="AF56" s="1585"/>
      <c r="AG56" s="1585"/>
      <c r="AH56" s="1585"/>
      <c r="AI56" s="1588" t="s">
        <v>500</v>
      </c>
      <c r="AJ56" s="1589"/>
      <c r="AK56" s="1589"/>
      <c r="AL56" s="1589"/>
      <c r="AM56" s="1589"/>
      <c r="AN56" s="1589"/>
      <c r="AO56" s="1589"/>
      <c r="AP56" s="1589"/>
      <c r="AQ56" s="1589"/>
      <c r="AR56" s="1589"/>
      <c r="AS56" s="1589"/>
      <c r="AT56" s="1589"/>
      <c r="AU56" s="1589"/>
      <c r="AV56" s="1589"/>
      <c r="AW56" s="1589"/>
      <c r="AX56" s="1589"/>
      <c r="AY56" s="1589"/>
      <c r="AZ56" s="1589"/>
      <c r="BA56" s="1589"/>
      <c r="BB56" s="1589"/>
      <c r="BC56" s="1589"/>
      <c r="BD56" s="1589"/>
      <c r="BE56" s="1589"/>
      <c r="BF56" s="1589"/>
      <c r="BG56" s="1589"/>
      <c r="BH56" s="1589"/>
      <c r="BI56" s="1589"/>
      <c r="BJ56" s="1589"/>
      <c r="BK56" s="1589"/>
      <c r="BL56" s="1589"/>
      <c r="BM56" s="1590"/>
      <c r="BN56" s="1532" t="s">
        <v>501</v>
      </c>
      <c r="BO56" s="1538"/>
      <c r="BP56" s="1538"/>
      <c r="BQ56" s="1538"/>
      <c r="BR56" s="1538"/>
      <c r="BS56" s="1538"/>
      <c r="BT56" s="1538"/>
      <c r="BU56" s="1538"/>
      <c r="BV56" s="1538"/>
      <c r="BW56" s="1538"/>
      <c r="BX56" s="1538"/>
      <c r="BY56" s="1538"/>
      <c r="BZ56" s="1538"/>
      <c r="CA56" s="1538"/>
      <c r="CB56" s="1538"/>
      <c r="CC56" s="1538"/>
      <c r="CD56" s="1538"/>
      <c r="CE56" s="1538"/>
      <c r="CF56" s="1538"/>
      <c r="CG56" s="1538"/>
      <c r="CH56" s="1538"/>
      <c r="CI56" s="1538"/>
      <c r="CJ56" s="1538"/>
      <c r="CK56" s="1538"/>
      <c r="CL56" s="1538"/>
      <c r="CM56" s="1538"/>
      <c r="CN56" s="1538"/>
      <c r="CO56" s="1539"/>
      <c r="CP56" s="1532" t="s">
        <v>502</v>
      </c>
      <c r="CQ56" s="1538"/>
      <c r="CR56" s="1538"/>
      <c r="CS56" s="1538"/>
      <c r="CT56" s="1538"/>
      <c r="CU56" s="1538"/>
      <c r="CV56" s="1538"/>
      <c r="CW56" s="1538"/>
      <c r="CX56" s="1538"/>
      <c r="CY56" s="1538"/>
      <c r="CZ56" s="1538"/>
      <c r="DA56" s="1538"/>
      <c r="DB56" s="1538"/>
      <c r="DC56" s="1538"/>
      <c r="DD56" s="1538"/>
      <c r="DE56" s="1538"/>
      <c r="DF56" s="1538"/>
      <c r="DG56" s="1538"/>
      <c r="DH56" s="1538"/>
      <c r="DI56" s="1538"/>
      <c r="DJ56" s="1538"/>
      <c r="DK56" s="1538"/>
      <c r="DL56" s="1538"/>
      <c r="DM56" s="1538"/>
      <c r="DN56" s="1538"/>
      <c r="DO56" s="1538"/>
      <c r="DP56" s="1538"/>
      <c r="DQ56" s="1538"/>
      <c r="DR56" s="1538"/>
      <c r="DS56" s="1538"/>
      <c r="DT56" s="1539"/>
      <c r="DU56" s="1538"/>
      <c r="DV56" s="1538"/>
      <c r="DW56" s="1538"/>
      <c r="DX56" s="1538"/>
      <c r="DY56" s="1538"/>
      <c r="DZ56" s="1538"/>
      <c r="EA56" s="1538"/>
      <c r="EB56" s="1538"/>
      <c r="EC56" s="1538"/>
      <c r="ED56" s="1538"/>
      <c r="EE56" s="1538"/>
      <c r="EF56" s="1538"/>
      <c r="EG56" s="1538"/>
      <c r="EH56" s="1538"/>
      <c r="EI56" s="1538"/>
      <c r="EJ56" s="1538"/>
      <c r="EK56" s="1538"/>
      <c r="EL56" s="1538"/>
      <c r="EM56" s="1538"/>
      <c r="EN56" s="1538"/>
      <c r="EO56" s="1538"/>
      <c r="EP56" s="1538"/>
      <c r="EQ56" s="1538"/>
      <c r="ER56" s="1538"/>
      <c r="ES56" s="1538"/>
      <c r="ET56" s="1538"/>
      <c r="EU56" s="1538"/>
      <c r="EV56" s="1538"/>
      <c r="EW56" s="1538"/>
      <c r="EX56" s="1538"/>
      <c r="EY56" s="1538"/>
      <c r="EZ56" s="1539"/>
      <c r="FA56" s="1538"/>
      <c r="FB56" s="1533"/>
      <c r="FC56" s="1533"/>
      <c r="FD56" s="1533"/>
      <c r="FE56" s="1533"/>
      <c r="FF56" s="1533"/>
      <c r="FG56" s="1533"/>
      <c r="FH56" s="1533"/>
      <c r="FI56" s="1533"/>
      <c r="FJ56" s="1533"/>
      <c r="FK56" s="1533"/>
      <c r="FL56" s="1533"/>
      <c r="FM56" s="1533"/>
      <c r="FN56" s="1533"/>
      <c r="FO56" s="1533"/>
      <c r="FP56" s="1533"/>
      <c r="FQ56" s="1533"/>
      <c r="FR56" s="1533"/>
      <c r="FS56" s="1533"/>
      <c r="FT56" s="1533"/>
      <c r="FU56" s="1533"/>
      <c r="FV56" s="1533"/>
      <c r="FW56" s="1533"/>
      <c r="FX56" s="1533"/>
      <c r="FY56" s="1533"/>
      <c r="FZ56" s="1533"/>
      <c r="GA56" s="1533"/>
      <c r="GB56" s="1533"/>
      <c r="GC56" s="1533"/>
      <c r="GD56" s="1534"/>
      <c r="GE56" s="1532"/>
      <c r="GF56" s="1538"/>
      <c r="GG56" s="1538"/>
      <c r="GH56" s="1538"/>
      <c r="GI56" s="1538"/>
      <c r="GJ56" s="1538"/>
      <c r="GK56" s="1538"/>
      <c r="GL56" s="1538"/>
      <c r="GM56" s="1538"/>
      <c r="GN56" s="1538"/>
      <c r="GO56" s="1538"/>
      <c r="GP56" s="1538"/>
      <c r="GQ56" s="1538"/>
      <c r="GR56" s="1538"/>
      <c r="GS56" s="1538"/>
      <c r="GT56" s="1538"/>
      <c r="GU56" s="1538"/>
      <c r="GV56" s="1538"/>
      <c r="GW56" s="1538"/>
      <c r="GX56" s="1538"/>
      <c r="GY56" s="1538"/>
      <c r="GZ56" s="1538"/>
      <c r="HA56" s="1538"/>
      <c r="HB56" s="1538"/>
      <c r="HC56" s="1538"/>
      <c r="HD56" s="1538"/>
      <c r="HE56" s="1538"/>
      <c r="HF56" s="1538"/>
      <c r="HG56" s="1538"/>
      <c r="HH56" s="1538"/>
      <c r="HI56" s="1539"/>
      <c r="HJ56" s="1532"/>
      <c r="HK56" s="1538"/>
      <c r="HL56" s="1538"/>
      <c r="HM56" s="1538"/>
      <c r="HN56" s="1538"/>
      <c r="HO56" s="1538"/>
      <c r="HP56" s="1538"/>
      <c r="HQ56" s="1538"/>
      <c r="HR56" s="1538"/>
      <c r="HS56" s="1538"/>
      <c r="HT56" s="1538"/>
      <c r="HU56" s="1538"/>
      <c r="HV56" s="1538"/>
      <c r="HW56" s="1538"/>
      <c r="HX56" s="1538"/>
      <c r="HY56" s="1538"/>
      <c r="HZ56" s="1538"/>
      <c r="IA56" s="1538"/>
      <c r="IB56" s="1538"/>
      <c r="IC56" s="1538"/>
      <c r="ID56" s="1538"/>
      <c r="IE56" s="1538"/>
      <c r="IF56" s="1538"/>
      <c r="IG56" s="1538"/>
      <c r="IH56" s="1538"/>
      <c r="II56" s="1538"/>
      <c r="IJ56" s="1538"/>
      <c r="IK56" s="1538"/>
      <c r="IL56" s="1538"/>
      <c r="IM56" s="1539"/>
    </row>
    <row r="57" spans="1:248">
      <c r="A57" s="1540" t="s">
        <v>495</v>
      </c>
      <c r="B57" s="1541"/>
      <c r="C57" s="1541"/>
      <c r="D57" s="1586"/>
      <c r="E57" s="1587"/>
      <c r="F57" s="1587"/>
      <c r="G57" s="1587"/>
      <c r="H57" s="1587"/>
      <c r="I57" s="1587"/>
      <c r="J57" s="1587"/>
      <c r="K57" s="1587"/>
      <c r="L57" s="1587"/>
      <c r="M57" s="1587"/>
      <c r="N57" s="1587"/>
      <c r="O57" s="1587"/>
      <c r="P57" s="1587"/>
      <c r="Q57" s="1587"/>
      <c r="R57" s="1587"/>
      <c r="S57" s="1587"/>
      <c r="T57" s="1587"/>
      <c r="U57" s="1587"/>
      <c r="V57" s="1587"/>
      <c r="W57" s="1587"/>
      <c r="X57" s="1587"/>
      <c r="Y57" s="1587"/>
      <c r="Z57" s="1587"/>
      <c r="AA57" s="1587"/>
      <c r="AB57" s="1587"/>
      <c r="AC57" s="1587"/>
      <c r="AD57" s="1587"/>
      <c r="AE57" s="1587"/>
      <c r="AF57" s="1587"/>
      <c r="AG57" s="1587"/>
      <c r="AH57" s="1587"/>
      <c r="AI57" s="1591"/>
      <c r="AJ57" s="1592"/>
      <c r="AK57" s="1592"/>
      <c r="AL57" s="1592"/>
      <c r="AM57" s="1592"/>
      <c r="AN57" s="1592"/>
      <c r="AO57" s="1592"/>
      <c r="AP57" s="1592"/>
      <c r="AQ57" s="1592"/>
      <c r="AR57" s="1592"/>
      <c r="AS57" s="1592"/>
      <c r="AT57" s="1592"/>
      <c r="AU57" s="1592"/>
      <c r="AV57" s="1592"/>
      <c r="AW57" s="1592"/>
      <c r="AX57" s="1592"/>
      <c r="AY57" s="1592"/>
      <c r="AZ57" s="1592"/>
      <c r="BA57" s="1592"/>
      <c r="BB57" s="1592"/>
      <c r="BC57" s="1592"/>
      <c r="BD57" s="1592"/>
      <c r="BE57" s="1592"/>
      <c r="BF57" s="1592"/>
      <c r="BG57" s="1592"/>
      <c r="BH57" s="1592"/>
      <c r="BI57" s="1592"/>
      <c r="BJ57" s="1592"/>
      <c r="BK57" s="1592"/>
      <c r="BL57" s="1592"/>
      <c r="BM57" s="1593"/>
      <c r="BN57" s="1540"/>
      <c r="BO57" s="1541"/>
      <c r="BP57" s="1541"/>
      <c r="BQ57" s="1541"/>
      <c r="BR57" s="1541"/>
      <c r="BS57" s="1541"/>
      <c r="BT57" s="1541"/>
      <c r="BU57" s="1541"/>
      <c r="BV57" s="1541"/>
      <c r="BW57" s="1541"/>
      <c r="BX57" s="1565"/>
      <c r="BY57" s="1565"/>
      <c r="BZ57" s="1565"/>
      <c r="CA57" s="1565"/>
      <c r="CB57" s="1565"/>
      <c r="CC57" s="1565"/>
      <c r="CD57" s="1565"/>
      <c r="CE57" s="1565"/>
      <c r="CF57" s="1565"/>
      <c r="CG57" s="1565"/>
      <c r="CH57" s="1541"/>
      <c r="CI57" s="1541"/>
      <c r="CJ57" s="1541"/>
      <c r="CK57" s="1541"/>
      <c r="CL57" s="1541"/>
      <c r="CM57" s="1541"/>
      <c r="CN57" s="1541"/>
      <c r="CO57" s="1542"/>
      <c r="CP57" s="1581"/>
      <c r="CQ57" s="1565"/>
      <c r="CR57" s="1565"/>
      <c r="CS57" s="1565"/>
      <c r="CT57" s="1565"/>
      <c r="CU57" s="1565"/>
      <c r="CV57" s="1565"/>
      <c r="CW57" s="1565"/>
      <c r="CX57" s="1565"/>
      <c r="CY57" s="1565"/>
      <c r="CZ57" s="1565"/>
      <c r="DA57" s="1565"/>
      <c r="DB57" s="1565"/>
      <c r="DC57" s="1565"/>
      <c r="DD57" s="1565"/>
      <c r="DE57" s="1565"/>
      <c r="DF57" s="1565"/>
      <c r="DG57" s="1565"/>
      <c r="DH57" s="1565"/>
      <c r="DI57" s="1565"/>
      <c r="DJ57" s="1565"/>
      <c r="DK57" s="1565"/>
      <c r="DL57" s="1565"/>
      <c r="DM57" s="1565"/>
      <c r="DN57" s="1565"/>
      <c r="DO57" s="1565"/>
      <c r="DP57" s="1565"/>
      <c r="DQ57" s="1565"/>
      <c r="DR57" s="1565"/>
      <c r="DS57" s="1565"/>
      <c r="DT57" s="1582"/>
      <c r="DU57" s="1541"/>
      <c r="DV57" s="1541"/>
      <c r="DW57" s="1541"/>
      <c r="DX57" s="1541"/>
      <c r="DY57" s="1541"/>
      <c r="DZ57" s="1541"/>
      <c r="EA57" s="1541"/>
      <c r="EB57" s="1541"/>
      <c r="EC57" s="1541"/>
      <c r="ED57" s="1541"/>
      <c r="EE57" s="1541"/>
      <c r="EF57" s="1541"/>
      <c r="EG57" s="1541"/>
      <c r="EH57" s="1541"/>
      <c r="EI57" s="1541"/>
      <c r="EJ57" s="1541"/>
      <c r="EK57" s="1541"/>
      <c r="EL57" s="1541"/>
      <c r="EM57" s="1541"/>
      <c r="EN57" s="1541"/>
      <c r="EO57" s="1541"/>
      <c r="EP57" s="1541"/>
      <c r="EQ57" s="1541"/>
      <c r="ER57" s="1541"/>
      <c r="ES57" s="1541"/>
      <c r="ET57" s="1541"/>
      <c r="EU57" s="1541"/>
      <c r="EV57" s="1541"/>
      <c r="EW57" s="1541"/>
      <c r="EX57" s="1541"/>
      <c r="EY57" s="1541"/>
      <c r="EZ57" s="1542"/>
      <c r="FA57" s="1536"/>
      <c r="FB57" s="1536"/>
      <c r="FC57" s="1536"/>
      <c r="FD57" s="1536"/>
      <c r="FE57" s="1536"/>
      <c r="FF57" s="1536"/>
      <c r="FG57" s="1536"/>
      <c r="FH57" s="1536"/>
      <c r="FI57" s="1536"/>
      <c r="FJ57" s="1536"/>
      <c r="FK57" s="1536"/>
      <c r="FL57" s="1536"/>
      <c r="FM57" s="1536"/>
      <c r="FN57" s="1536"/>
      <c r="FO57" s="1536"/>
      <c r="FP57" s="1536"/>
      <c r="FQ57" s="1536"/>
      <c r="FR57" s="1536"/>
      <c r="FS57" s="1536"/>
      <c r="FT57" s="1536"/>
      <c r="FU57" s="1536"/>
      <c r="FV57" s="1536"/>
      <c r="FW57" s="1536"/>
      <c r="FX57" s="1536"/>
      <c r="FY57" s="1536"/>
      <c r="FZ57" s="1536"/>
      <c r="GA57" s="1536"/>
      <c r="GB57" s="1536"/>
      <c r="GC57" s="1536"/>
      <c r="GD57" s="1537"/>
      <c r="GE57" s="1540"/>
      <c r="GF57" s="1541"/>
      <c r="GG57" s="1541"/>
      <c r="GH57" s="1541"/>
      <c r="GI57" s="1541"/>
      <c r="GJ57" s="1541"/>
      <c r="GK57" s="1541"/>
      <c r="GL57" s="1541"/>
      <c r="GM57" s="1541"/>
      <c r="GN57" s="1541"/>
      <c r="GO57" s="1541"/>
      <c r="GP57" s="1541"/>
      <c r="GQ57" s="1541"/>
      <c r="GR57" s="1541"/>
      <c r="GS57" s="1541"/>
      <c r="GT57" s="1541"/>
      <c r="GU57" s="1541"/>
      <c r="GV57" s="1541"/>
      <c r="GW57" s="1541"/>
      <c r="GX57" s="1541"/>
      <c r="GY57" s="1541"/>
      <c r="GZ57" s="1541"/>
      <c r="HA57" s="1541"/>
      <c r="HB57" s="1541"/>
      <c r="HC57" s="1541"/>
      <c r="HD57" s="1541"/>
      <c r="HE57" s="1541"/>
      <c r="HF57" s="1541"/>
      <c r="HG57" s="1541"/>
      <c r="HH57" s="1541"/>
      <c r="HI57" s="1542"/>
      <c r="HJ57" s="1540"/>
      <c r="HK57" s="1541"/>
      <c r="HL57" s="1541"/>
      <c r="HM57" s="1541"/>
      <c r="HN57" s="1541"/>
      <c r="HO57" s="1541"/>
      <c r="HP57" s="1541"/>
      <c r="HQ57" s="1541"/>
      <c r="HR57" s="1541"/>
      <c r="HS57" s="1541"/>
      <c r="HT57" s="1541"/>
      <c r="HU57" s="1541"/>
      <c r="HV57" s="1541"/>
      <c r="HW57" s="1541"/>
      <c r="HX57" s="1541"/>
      <c r="HY57" s="1541"/>
      <c r="HZ57" s="1541"/>
      <c r="IA57" s="1541"/>
      <c r="IB57" s="1541"/>
      <c r="IC57" s="1541"/>
      <c r="ID57" s="1541"/>
      <c r="IE57" s="1541"/>
      <c r="IF57" s="1541"/>
      <c r="IG57" s="1541"/>
      <c r="IH57" s="1541"/>
      <c r="II57" s="1541"/>
      <c r="IJ57" s="1541"/>
      <c r="IK57" s="1541"/>
      <c r="IL57" s="1541"/>
      <c r="IM57" s="1542"/>
    </row>
    <row r="58" spans="1:248" ht="13.5" customHeight="1">
      <c r="A58" s="1566"/>
      <c r="B58" s="1567"/>
      <c r="C58" s="1575"/>
      <c r="D58" s="1548">
        <v>10</v>
      </c>
      <c r="E58" s="1545"/>
      <c r="F58" s="1545"/>
      <c r="G58" s="1545"/>
      <c r="H58" s="1545"/>
      <c r="I58" s="1545"/>
      <c r="J58" s="1545"/>
      <c r="K58" s="1545"/>
      <c r="L58" s="1545"/>
      <c r="M58" s="1546"/>
      <c r="N58" s="1544">
        <v>20</v>
      </c>
      <c r="O58" s="1545"/>
      <c r="P58" s="1545"/>
      <c r="Q58" s="1545"/>
      <c r="R58" s="1545"/>
      <c r="S58" s="1545"/>
      <c r="T58" s="1545"/>
      <c r="U58" s="1545"/>
      <c r="V58" s="1545"/>
      <c r="W58" s="1546"/>
      <c r="X58" s="1549">
        <v>31</v>
      </c>
      <c r="Y58" s="1518"/>
      <c r="Z58" s="1518"/>
      <c r="AA58" s="1518"/>
      <c r="AB58" s="1518"/>
      <c r="AC58" s="1518"/>
      <c r="AD58" s="1518"/>
      <c r="AE58" s="1518"/>
      <c r="AF58" s="1518"/>
      <c r="AG58" s="1518"/>
      <c r="AH58" s="1518"/>
      <c r="AI58" s="1517">
        <v>10</v>
      </c>
      <c r="AJ58" s="1518"/>
      <c r="AK58" s="1518"/>
      <c r="AL58" s="1518"/>
      <c r="AM58" s="1518"/>
      <c r="AN58" s="1518"/>
      <c r="AO58" s="1518"/>
      <c r="AP58" s="1518"/>
      <c r="AQ58" s="1518"/>
      <c r="AR58" s="1518"/>
      <c r="AS58" s="1517">
        <v>20</v>
      </c>
      <c r="AT58" s="1518"/>
      <c r="AU58" s="1518"/>
      <c r="AV58" s="1518"/>
      <c r="AW58" s="1518"/>
      <c r="AX58" s="1518"/>
      <c r="AY58" s="1518"/>
      <c r="AZ58" s="1518"/>
      <c r="BA58" s="1518"/>
      <c r="BB58" s="1519"/>
      <c r="BC58" s="1518">
        <v>31</v>
      </c>
      <c r="BD58" s="1518"/>
      <c r="BE58" s="1518"/>
      <c r="BF58" s="1518"/>
      <c r="BG58" s="1518"/>
      <c r="BH58" s="1518"/>
      <c r="BI58" s="1518"/>
      <c r="BJ58" s="1518"/>
      <c r="BK58" s="1518"/>
      <c r="BL58" s="1518"/>
      <c r="BM58" s="1519"/>
      <c r="BN58" s="1517">
        <v>10</v>
      </c>
      <c r="BO58" s="1518"/>
      <c r="BP58" s="1518"/>
      <c r="BQ58" s="1518"/>
      <c r="BR58" s="1518"/>
      <c r="BS58" s="1518"/>
      <c r="BT58" s="1518"/>
      <c r="BU58" s="1518"/>
      <c r="BV58" s="1518"/>
      <c r="BW58" s="1518"/>
      <c r="BX58" s="1517">
        <v>20</v>
      </c>
      <c r="BY58" s="1518"/>
      <c r="BZ58" s="1518"/>
      <c r="CA58" s="1518"/>
      <c r="CB58" s="1518"/>
      <c r="CC58" s="1518"/>
      <c r="CD58" s="1518"/>
      <c r="CE58" s="1518"/>
      <c r="CF58" s="1518"/>
      <c r="CG58" s="1519"/>
      <c r="CH58" s="1518">
        <v>28</v>
      </c>
      <c r="CI58" s="1518"/>
      <c r="CJ58" s="1518"/>
      <c r="CK58" s="1518"/>
      <c r="CL58" s="1518"/>
      <c r="CM58" s="1518"/>
      <c r="CN58" s="1518"/>
      <c r="CO58" s="1519"/>
      <c r="CP58" s="1517">
        <v>10</v>
      </c>
      <c r="CQ58" s="1518"/>
      <c r="CR58" s="1518"/>
      <c r="CS58" s="1518"/>
      <c r="CT58" s="1518"/>
      <c r="CU58" s="1518"/>
      <c r="CV58" s="1518"/>
      <c r="CW58" s="1518"/>
      <c r="CX58" s="1518"/>
      <c r="CY58" s="1518"/>
      <c r="CZ58" s="1517">
        <v>20</v>
      </c>
      <c r="DA58" s="1518"/>
      <c r="DB58" s="1518"/>
      <c r="DC58" s="1518"/>
      <c r="DD58" s="1518"/>
      <c r="DE58" s="1518"/>
      <c r="DF58" s="1518"/>
      <c r="DG58" s="1518"/>
      <c r="DH58" s="1518"/>
      <c r="DI58" s="1519"/>
      <c r="DJ58" s="1518">
        <v>31</v>
      </c>
      <c r="DK58" s="1518"/>
      <c r="DL58" s="1518"/>
      <c r="DM58" s="1518"/>
      <c r="DN58" s="1518"/>
      <c r="DO58" s="1518"/>
      <c r="DP58" s="1518"/>
      <c r="DQ58" s="1518"/>
      <c r="DR58" s="1518"/>
      <c r="DS58" s="1518"/>
      <c r="DT58" s="1519"/>
      <c r="DU58" s="1518">
        <v>10</v>
      </c>
      <c r="DV58" s="1518"/>
      <c r="DW58" s="1518"/>
      <c r="DX58" s="1518"/>
      <c r="DY58" s="1518"/>
      <c r="DZ58" s="1518"/>
      <c r="EA58" s="1518"/>
      <c r="EB58" s="1518"/>
      <c r="EC58" s="1518"/>
      <c r="ED58" s="1518"/>
      <c r="EE58" s="1583"/>
      <c r="EF58" s="1544">
        <v>20</v>
      </c>
      <c r="EG58" s="1545"/>
      <c r="EH58" s="1545"/>
      <c r="EI58" s="1545"/>
      <c r="EJ58" s="1545"/>
      <c r="EK58" s="1545"/>
      <c r="EL58" s="1545"/>
      <c r="EM58" s="1545"/>
      <c r="EN58" s="1545"/>
      <c r="EO58" s="1546"/>
      <c r="EP58" s="1544">
        <v>31</v>
      </c>
      <c r="EQ58" s="1545"/>
      <c r="ER58" s="1545"/>
      <c r="ES58" s="1545"/>
      <c r="ET58" s="1545"/>
      <c r="EU58" s="1545"/>
      <c r="EV58" s="1545"/>
      <c r="EW58" s="1545"/>
      <c r="EX58" s="1545"/>
      <c r="EY58" s="1545"/>
      <c r="EZ58" s="1547"/>
      <c r="FA58" s="1545">
        <v>10</v>
      </c>
      <c r="FB58" s="1545"/>
      <c r="FC58" s="1545"/>
      <c r="FD58" s="1545"/>
      <c r="FE58" s="1545"/>
      <c r="FF58" s="1545"/>
      <c r="FG58" s="1545"/>
      <c r="FH58" s="1545"/>
      <c r="FI58" s="1545"/>
      <c r="FJ58" s="1546"/>
      <c r="FK58" s="1544">
        <v>20</v>
      </c>
      <c r="FL58" s="1545"/>
      <c r="FM58" s="1545"/>
      <c r="FN58" s="1545"/>
      <c r="FO58" s="1545"/>
      <c r="FP58" s="1545"/>
      <c r="FQ58" s="1545"/>
      <c r="FR58" s="1545"/>
      <c r="FS58" s="1545"/>
      <c r="FT58" s="1546"/>
      <c r="FU58" s="1544">
        <v>30</v>
      </c>
      <c r="FV58" s="1545"/>
      <c r="FW58" s="1545"/>
      <c r="FX58" s="1545"/>
      <c r="FY58" s="1545"/>
      <c r="FZ58" s="1545"/>
      <c r="GA58" s="1545"/>
      <c r="GB58" s="1545"/>
      <c r="GC58" s="1545"/>
      <c r="GD58" s="1547"/>
      <c r="GE58" s="1548">
        <v>10</v>
      </c>
      <c r="GF58" s="1545"/>
      <c r="GG58" s="1545"/>
      <c r="GH58" s="1545"/>
      <c r="GI58" s="1545"/>
      <c r="GJ58" s="1545"/>
      <c r="GK58" s="1545"/>
      <c r="GL58" s="1545"/>
      <c r="GM58" s="1545"/>
      <c r="GN58" s="1546"/>
      <c r="GO58" s="1544">
        <v>20</v>
      </c>
      <c r="GP58" s="1545"/>
      <c r="GQ58" s="1545"/>
      <c r="GR58" s="1545"/>
      <c r="GS58" s="1545"/>
      <c r="GT58" s="1545"/>
      <c r="GU58" s="1545"/>
      <c r="GV58" s="1545"/>
      <c r="GW58" s="1545"/>
      <c r="GX58" s="1546"/>
      <c r="GY58" s="1544">
        <v>31</v>
      </c>
      <c r="GZ58" s="1545"/>
      <c r="HA58" s="1545"/>
      <c r="HB58" s="1545"/>
      <c r="HC58" s="1545"/>
      <c r="HD58" s="1545"/>
      <c r="HE58" s="1545"/>
      <c r="HF58" s="1545"/>
      <c r="HG58" s="1545"/>
      <c r="HH58" s="1545"/>
      <c r="HI58" s="1547"/>
      <c r="HJ58" s="1548">
        <v>10</v>
      </c>
      <c r="HK58" s="1545"/>
      <c r="HL58" s="1545"/>
      <c r="HM58" s="1545"/>
      <c r="HN58" s="1545"/>
      <c r="HO58" s="1545"/>
      <c r="HP58" s="1545"/>
      <c r="HQ58" s="1545"/>
      <c r="HR58" s="1545"/>
      <c r="HS58" s="1546"/>
      <c r="HT58" s="1544">
        <v>20</v>
      </c>
      <c r="HU58" s="1545"/>
      <c r="HV58" s="1545"/>
      <c r="HW58" s="1545"/>
      <c r="HX58" s="1545"/>
      <c r="HY58" s="1545"/>
      <c r="HZ58" s="1545"/>
      <c r="IA58" s="1545"/>
      <c r="IB58" s="1545"/>
      <c r="IC58" s="1546"/>
      <c r="ID58" s="1544">
        <v>30</v>
      </c>
      <c r="IE58" s="1545"/>
      <c r="IF58" s="1545"/>
      <c r="IG58" s="1545"/>
      <c r="IH58" s="1545"/>
      <c r="II58" s="1545"/>
      <c r="IJ58" s="1545"/>
      <c r="IK58" s="1545"/>
      <c r="IL58" s="1545"/>
      <c r="IM58" s="1547"/>
    </row>
    <row r="59" spans="1:248" ht="14.25">
      <c r="A59" s="1569"/>
      <c r="B59" s="1570"/>
      <c r="C59" s="1576"/>
      <c r="D59" s="420"/>
      <c r="E59" s="414"/>
      <c r="F59" s="414"/>
      <c r="G59" s="414"/>
      <c r="H59" s="414"/>
      <c r="I59" s="415"/>
      <c r="J59" s="415"/>
      <c r="K59" s="415"/>
      <c r="L59" s="415"/>
      <c r="M59" s="415"/>
      <c r="N59" s="415"/>
      <c r="O59" s="415"/>
      <c r="P59" s="415"/>
      <c r="Q59" s="415"/>
      <c r="R59" s="416"/>
      <c r="S59" s="417"/>
      <c r="T59" s="415"/>
      <c r="U59" s="415"/>
      <c r="V59" s="415"/>
      <c r="W59" s="415"/>
      <c r="X59" s="415"/>
      <c r="Y59" s="415"/>
      <c r="Z59" s="415"/>
      <c r="AA59" s="414"/>
      <c r="AB59" s="414"/>
      <c r="AC59" s="414"/>
      <c r="AD59" s="414"/>
      <c r="AE59" s="414"/>
      <c r="AF59" s="418"/>
      <c r="AG59" s="419"/>
      <c r="AH59" s="413"/>
      <c r="AI59" s="414"/>
      <c r="AJ59" s="414"/>
      <c r="AK59" s="414"/>
      <c r="AL59" s="414"/>
      <c r="AM59" s="414"/>
      <c r="AN59" s="414"/>
      <c r="AO59" s="414"/>
      <c r="AP59" s="414"/>
      <c r="AQ59" s="414"/>
      <c r="AR59" s="418"/>
      <c r="AS59" s="420"/>
      <c r="AT59" s="414"/>
      <c r="AU59" s="414"/>
      <c r="AV59" s="418"/>
      <c r="AW59" s="420"/>
      <c r="AX59" s="414"/>
      <c r="AY59" s="414"/>
      <c r="AZ59" s="414"/>
      <c r="BA59" s="414"/>
      <c r="BB59" s="419"/>
      <c r="BC59" s="413"/>
      <c r="BD59" s="414"/>
      <c r="BE59" s="414"/>
      <c r="BF59" s="414"/>
      <c r="BG59" s="414"/>
      <c r="BH59" s="414"/>
      <c r="BI59" s="414"/>
      <c r="BJ59" s="414"/>
      <c r="BK59" s="414"/>
      <c r="BL59" s="419"/>
      <c r="BM59" s="431"/>
      <c r="BN59" s="420"/>
      <c r="BO59" s="414"/>
      <c r="BP59" s="414"/>
      <c r="BQ59" s="414"/>
      <c r="BR59" s="414"/>
      <c r="BS59" s="414"/>
      <c r="BT59" s="414"/>
      <c r="BU59" s="414"/>
      <c r="BV59" s="414"/>
      <c r="BW59" s="418"/>
      <c r="BX59" s="420"/>
      <c r="BY59" s="414"/>
      <c r="BZ59" s="414"/>
      <c r="CA59" s="418"/>
      <c r="CB59" s="420"/>
      <c r="CC59" s="414"/>
      <c r="CD59" s="414"/>
      <c r="CE59" s="414"/>
      <c r="CF59" s="414"/>
      <c r="CG59" s="419"/>
      <c r="CH59" s="413"/>
      <c r="CI59" s="414"/>
      <c r="CJ59" s="414"/>
      <c r="CK59" s="414"/>
      <c r="CL59" s="414"/>
      <c r="CM59" s="414"/>
      <c r="CN59" s="414"/>
      <c r="CO59" s="419"/>
      <c r="CP59" s="420"/>
      <c r="CQ59" s="414"/>
      <c r="CR59" s="413"/>
      <c r="CS59" s="414"/>
      <c r="CT59" s="414"/>
      <c r="CU59" s="414"/>
      <c r="CV59" s="414"/>
      <c r="CW59" s="414"/>
      <c r="CX59" s="414"/>
      <c r="CY59" s="418"/>
      <c r="CZ59" s="420"/>
      <c r="DA59" s="414"/>
      <c r="DB59" s="414"/>
      <c r="DC59" s="414"/>
      <c r="DD59" s="414"/>
      <c r="DE59" s="414"/>
      <c r="DF59" s="418"/>
      <c r="DG59" s="420"/>
      <c r="DH59" s="414"/>
      <c r="DI59" s="419"/>
      <c r="DJ59" s="413"/>
      <c r="DK59" s="414"/>
      <c r="DL59" s="414"/>
      <c r="DM59" s="414"/>
      <c r="DN59" s="414"/>
      <c r="DO59" s="414"/>
      <c r="DP59" s="414"/>
      <c r="DQ59" s="414"/>
      <c r="DR59" s="414"/>
      <c r="DS59" s="419"/>
      <c r="DT59" s="432"/>
      <c r="DU59" s="413"/>
      <c r="DV59" s="414"/>
      <c r="DW59" s="414"/>
      <c r="DX59" s="414"/>
      <c r="DY59" s="415"/>
      <c r="DZ59" s="415"/>
      <c r="EA59" s="415"/>
      <c r="EB59" s="415"/>
      <c r="EC59" s="415"/>
      <c r="ED59" s="415"/>
      <c r="EE59" s="415"/>
      <c r="EF59" s="414"/>
      <c r="EG59" s="414"/>
      <c r="EH59" s="414"/>
      <c r="EI59" s="414"/>
      <c r="EJ59" s="418"/>
      <c r="EK59" s="420"/>
      <c r="EL59" s="414"/>
      <c r="EM59" s="414"/>
      <c r="EN59" s="414"/>
      <c r="EO59" s="414"/>
      <c r="EP59" s="414"/>
      <c r="EQ59" s="414"/>
      <c r="ER59" s="414"/>
      <c r="ES59" s="414"/>
      <c r="ET59" s="414"/>
      <c r="EU59" s="414"/>
      <c r="EV59" s="414"/>
      <c r="EW59" s="414"/>
      <c r="EX59" s="414"/>
      <c r="EY59" s="418"/>
      <c r="EZ59" s="419"/>
      <c r="FA59" s="413"/>
      <c r="FB59" s="414"/>
      <c r="FC59" s="414"/>
      <c r="FD59" s="414"/>
      <c r="FE59" s="414"/>
      <c r="FF59" s="414"/>
      <c r="FG59" s="414"/>
      <c r="FH59" s="414"/>
      <c r="FI59" s="414"/>
      <c r="FJ59" s="414"/>
      <c r="FK59" s="414"/>
      <c r="FL59" s="414"/>
      <c r="FM59" s="414"/>
      <c r="FN59" s="414"/>
      <c r="FO59" s="418"/>
      <c r="FP59" s="420"/>
      <c r="FQ59" s="414"/>
      <c r="FR59" s="414"/>
      <c r="FS59" s="414"/>
      <c r="FT59" s="414"/>
      <c r="FU59" s="414"/>
      <c r="FV59" s="414"/>
      <c r="FW59" s="414"/>
      <c r="FX59" s="414"/>
      <c r="FY59" s="414"/>
      <c r="FZ59" s="414"/>
      <c r="GA59" s="414"/>
      <c r="GB59" s="414"/>
      <c r="GC59" s="414"/>
      <c r="GD59" s="419"/>
      <c r="GE59" s="413"/>
      <c r="GF59" s="414"/>
      <c r="GG59" s="414"/>
      <c r="GH59" s="414"/>
      <c r="GI59" s="414"/>
      <c r="GJ59" s="414"/>
      <c r="GK59" s="414"/>
      <c r="GL59" s="414"/>
      <c r="GM59" s="414"/>
      <c r="GN59" s="414"/>
      <c r="GO59" s="414"/>
      <c r="GP59" s="414"/>
      <c r="GQ59" s="414"/>
      <c r="GR59" s="414"/>
      <c r="GS59" s="418"/>
      <c r="GT59" s="420"/>
      <c r="GU59" s="414"/>
      <c r="GV59" s="414"/>
      <c r="GW59" s="414"/>
      <c r="GX59" s="414"/>
      <c r="GY59" s="414"/>
      <c r="GZ59" s="414"/>
      <c r="HA59" s="414"/>
      <c r="HB59" s="414"/>
      <c r="HC59" s="414"/>
      <c r="HD59" s="414"/>
      <c r="HE59" s="414"/>
      <c r="HF59" s="414"/>
      <c r="HG59" s="414"/>
      <c r="HH59" s="418"/>
      <c r="HI59" s="419"/>
      <c r="HJ59" s="413"/>
      <c r="HK59" s="414"/>
      <c r="HL59" s="414"/>
      <c r="HM59" s="414"/>
      <c r="HN59" s="414"/>
      <c r="HO59" s="414"/>
      <c r="HP59" s="414"/>
      <c r="HQ59" s="414"/>
      <c r="HR59" s="414"/>
      <c r="HS59" s="414"/>
      <c r="HT59" s="414"/>
      <c r="HU59" s="414"/>
      <c r="HV59" s="414"/>
      <c r="HW59" s="414"/>
      <c r="HX59" s="418"/>
      <c r="HY59" s="420"/>
      <c r="HZ59" s="414"/>
      <c r="IA59" s="414"/>
      <c r="IB59" s="414"/>
      <c r="IC59" s="414"/>
      <c r="ID59" s="414"/>
      <c r="IE59" s="414"/>
      <c r="IF59" s="414"/>
      <c r="IG59" s="414"/>
      <c r="IH59" s="414"/>
      <c r="II59" s="414"/>
      <c r="IJ59" s="414"/>
      <c r="IK59" s="414"/>
      <c r="IL59" s="418"/>
      <c r="IM59" s="419"/>
    </row>
    <row r="60" spans="1:248" ht="14.25">
      <c r="A60" s="1569"/>
      <c r="B60" s="1570"/>
      <c r="C60" s="1576"/>
      <c r="D60" s="421"/>
      <c r="E60" s="422"/>
      <c r="F60" s="422"/>
      <c r="G60" s="422"/>
      <c r="H60" s="422"/>
      <c r="I60" s="422"/>
      <c r="J60" s="422"/>
      <c r="K60" s="422"/>
      <c r="L60" s="422"/>
      <c r="M60" s="422"/>
      <c r="N60" s="422"/>
      <c r="O60" s="422"/>
      <c r="P60" s="422"/>
      <c r="Q60" s="422"/>
      <c r="R60" s="423"/>
      <c r="S60" s="421"/>
      <c r="T60" s="422"/>
      <c r="U60" s="422"/>
      <c r="V60" s="422"/>
      <c r="W60" s="422"/>
      <c r="X60" s="422"/>
      <c r="Y60" s="422"/>
      <c r="Z60" s="422"/>
      <c r="AA60" s="422"/>
      <c r="AB60" s="422"/>
      <c r="AC60" s="422"/>
      <c r="AD60" s="422"/>
      <c r="AE60" s="422"/>
      <c r="AF60" s="423"/>
      <c r="AG60" s="424"/>
      <c r="AH60" s="425"/>
      <c r="AI60" s="422"/>
      <c r="AJ60" s="422"/>
      <c r="AK60" s="422"/>
      <c r="AL60" s="422"/>
      <c r="AM60" s="422"/>
      <c r="AN60" s="422"/>
      <c r="AO60" s="422"/>
      <c r="AP60" s="422"/>
      <c r="AQ60" s="422"/>
      <c r="AR60" s="423"/>
      <c r="AS60" s="421"/>
      <c r="AT60" s="422"/>
      <c r="AU60" s="422"/>
      <c r="AV60" s="423"/>
      <c r="AW60" s="421"/>
      <c r="AX60" s="422"/>
      <c r="AY60" s="422"/>
      <c r="AZ60" s="422"/>
      <c r="BA60" s="422"/>
      <c r="BB60" s="424"/>
      <c r="BC60" s="425"/>
      <c r="BD60" s="422"/>
      <c r="BE60" s="422"/>
      <c r="BF60" s="422"/>
      <c r="BG60" s="422"/>
      <c r="BH60" s="422"/>
      <c r="BI60" s="422"/>
      <c r="BJ60" s="422"/>
      <c r="BK60" s="422"/>
      <c r="BL60" s="424"/>
      <c r="BM60" s="433"/>
      <c r="BN60" s="421"/>
      <c r="BO60" s="422"/>
      <c r="BP60" s="422"/>
      <c r="BQ60" s="422"/>
      <c r="BR60" s="422"/>
      <c r="BS60" s="426"/>
      <c r="BT60" s="426"/>
      <c r="BU60" s="426"/>
      <c r="BV60" s="426"/>
      <c r="BW60" s="427"/>
      <c r="BX60" s="428"/>
      <c r="BY60" s="426"/>
      <c r="BZ60" s="426"/>
      <c r="CA60" s="427"/>
      <c r="CB60" s="428"/>
      <c r="CC60" s="426"/>
      <c r="CD60" s="426"/>
      <c r="CE60" s="426"/>
      <c r="CF60" s="426"/>
      <c r="CG60" s="424"/>
      <c r="CH60" s="425"/>
      <c r="CI60" s="422"/>
      <c r="CJ60" s="422"/>
      <c r="CK60" s="422"/>
      <c r="CL60" s="422"/>
      <c r="CM60" s="422"/>
      <c r="CN60" s="422"/>
      <c r="CO60" s="424"/>
      <c r="CP60" s="421"/>
      <c r="CQ60" s="422"/>
      <c r="CR60" s="425"/>
      <c r="CS60" s="422"/>
      <c r="CT60" s="422"/>
      <c r="CU60" s="422"/>
      <c r="CV60" s="422"/>
      <c r="CW60" s="422"/>
      <c r="CX60" s="422"/>
      <c r="CY60" s="423"/>
      <c r="CZ60" s="421"/>
      <c r="DA60" s="422"/>
      <c r="DB60" s="422"/>
      <c r="DC60" s="422"/>
      <c r="DD60" s="422"/>
      <c r="DE60" s="422"/>
      <c r="DF60" s="423"/>
      <c r="DG60" s="421"/>
      <c r="DH60" s="422"/>
      <c r="DI60" s="424"/>
      <c r="DJ60" s="425"/>
      <c r="DK60" s="422"/>
      <c r="DL60" s="422"/>
      <c r="DM60" s="422"/>
      <c r="DN60" s="422"/>
      <c r="DO60" s="422"/>
      <c r="DP60" s="422"/>
      <c r="DQ60" s="422"/>
      <c r="DR60" s="422"/>
      <c r="DS60" s="424"/>
      <c r="DT60" s="434"/>
      <c r="DU60" s="425"/>
      <c r="DV60" s="422"/>
      <c r="DW60" s="422"/>
      <c r="DX60" s="422"/>
      <c r="DY60" s="422"/>
      <c r="DZ60" s="422"/>
      <c r="EA60" s="422"/>
      <c r="EB60" s="422"/>
      <c r="EC60" s="422"/>
      <c r="ED60" s="422"/>
      <c r="EE60" s="422"/>
      <c r="EF60" s="422"/>
      <c r="EG60" s="422"/>
      <c r="EH60" s="422"/>
      <c r="EI60" s="422"/>
      <c r="EJ60" s="423"/>
      <c r="EK60" s="421"/>
      <c r="EL60" s="422"/>
      <c r="EM60" s="422"/>
      <c r="EN60" s="422"/>
      <c r="EO60" s="422"/>
      <c r="EP60" s="422"/>
      <c r="EQ60" s="422"/>
      <c r="ER60" s="422"/>
      <c r="ES60" s="422"/>
      <c r="ET60" s="422"/>
      <c r="EU60" s="422"/>
      <c r="EV60" s="422"/>
      <c r="EW60" s="422"/>
      <c r="EX60" s="422"/>
      <c r="EY60" s="423"/>
      <c r="EZ60" s="424"/>
      <c r="FA60" s="425"/>
      <c r="FB60" s="422"/>
      <c r="FC60" s="422"/>
      <c r="FD60" s="422"/>
      <c r="FE60" s="422"/>
      <c r="FF60" s="422"/>
      <c r="FG60" s="422"/>
      <c r="FH60" s="422"/>
      <c r="FI60" s="422"/>
      <c r="FJ60" s="422"/>
      <c r="FK60" s="422"/>
      <c r="FL60" s="422"/>
      <c r="FM60" s="422"/>
      <c r="FN60" s="422"/>
      <c r="FO60" s="423"/>
      <c r="FP60" s="421"/>
      <c r="FQ60" s="422"/>
      <c r="FR60" s="422"/>
      <c r="FS60" s="422"/>
      <c r="FT60" s="422"/>
      <c r="FU60" s="422"/>
      <c r="FV60" s="422"/>
      <c r="FW60" s="422"/>
      <c r="FX60" s="422"/>
      <c r="FY60" s="422"/>
      <c r="FZ60" s="422"/>
      <c r="GA60" s="422"/>
      <c r="GB60" s="422"/>
      <c r="GC60" s="422"/>
      <c r="GD60" s="424"/>
      <c r="GE60" s="425"/>
      <c r="GF60" s="422"/>
      <c r="GG60" s="422"/>
      <c r="GH60" s="422"/>
      <c r="GI60" s="422"/>
      <c r="GJ60" s="422"/>
      <c r="GK60" s="422"/>
      <c r="GL60" s="422"/>
      <c r="GM60" s="422"/>
      <c r="GN60" s="422"/>
      <c r="GO60" s="422"/>
      <c r="GP60" s="422"/>
      <c r="GQ60" s="422"/>
      <c r="GR60" s="422"/>
      <c r="GS60" s="423"/>
      <c r="GT60" s="421"/>
      <c r="GU60" s="422"/>
      <c r="GV60" s="422"/>
      <c r="GW60" s="422"/>
      <c r="GX60" s="422"/>
      <c r="GY60" s="422"/>
      <c r="GZ60" s="422"/>
      <c r="HA60" s="422"/>
      <c r="HB60" s="422"/>
      <c r="HC60" s="422"/>
      <c r="HD60" s="422"/>
      <c r="HE60" s="422"/>
      <c r="HF60" s="422"/>
      <c r="HG60" s="422"/>
      <c r="HH60" s="423"/>
      <c r="HI60" s="424"/>
      <c r="HJ60" s="425"/>
      <c r="HK60" s="422"/>
      <c r="HL60" s="422"/>
      <c r="HM60" s="422"/>
      <c r="HN60" s="422"/>
      <c r="HO60" s="422"/>
      <c r="HP60" s="422"/>
      <c r="HQ60" s="422"/>
      <c r="HR60" s="422"/>
      <c r="HS60" s="422"/>
      <c r="HT60" s="422"/>
      <c r="HU60" s="422"/>
      <c r="HV60" s="422"/>
      <c r="HW60" s="422"/>
      <c r="HX60" s="423"/>
      <c r="HY60" s="421"/>
      <c r="HZ60" s="422"/>
      <c r="IA60" s="422"/>
      <c r="IB60" s="422"/>
      <c r="IC60" s="422"/>
      <c r="ID60" s="426"/>
      <c r="IE60" s="426"/>
      <c r="IF60" s="426"/>
      <c r="IG60" s="426"/>
      <c r="IH60" s="426"/>
      <c r="II60" s="426"/>
      <c r="IJ60" s="426"/>
      <c r="IK60" s="426"/>
      <c r="IL60" s="423"/>
      <c r="IM60" s="424"/>
    </row>
    <row r="61" spans="1:248" ht="13.5" customHeight="1">
      <c r="A61" s="1573"/>
      <c r="B61" s="1570"/>
      <c r="C61" s="1576"/>
      <c r="D61" s="1548">
        <v>10</v>
      </c>
      <c r="E61" s="1545"/>
      <c r="F61" s="1545"/>
      <c r="G61" s="1545"/>
      <c r="H61" s="1545"/>
      <c r="I61" s="1545"/>
      <c r="J61" s="1545"/>
      <c r="K61" s="1545"/>
      <c r="L61" s="1545"/>
      <c r="M61" s="1546"/>
      <c r="N61" s="1544">
        <v>20</v>
      </c>
      <c r="O61" s="1545"/>
      <c r="P61" s="1545"/>
      <c r="Q61" s="1545"/>
      <c r="R61" s="1545"/>
      <c r="S61" s="1545"/>
      <c r="T61" s="1545"/>
      <c r="U61" s="1545"/>
      <c r="V61" s="1545"/>
      <c r="W61" s="1546"/>
      <c r="X61" s="1549">
        <v>31</v>
      </c>
      <c r="Y61" s="1518"/>
      <c r="Z61" s="1518"/>
      <c r="AA61" s="1518"/>
      <c r="AB61" s="1518"/>
      <c r="AC61" s="1518"/>
      <c r="AD61" s="1518"/>
      <c r="AE61" s="1518"/>
      <c r="AF61" s="1518"/>
      <c r="AG61" s="1518"/>
      <c r="AH61" s="1518"/>
      <c r="AI61" s="1548">
        <v>10</v>
      </c>
      <c r="AJ61" s="1545"/>
      <c r="AK61" s="1545"/>
      <c r="AL61" s="1545"/>
      <c r="AM61" s="1545"/>
      <c r="AN61" s="1545"/>
      <c r="AO61" s="1545"/>
      <c r="AP61" s="1545"/>
      <c r="AQ61" s="1545"/>
      <c r="AR61" s="1545"/>
      <c r="AS61" s="1548">
        <v>20</v>
      </c>
      <c r="AT61" s="1545"/>
      <c r="AU61" s="1545"/>
      <c r="AV61" s="1545"/>
      <c r="AW61" s="1545"/>
      <c r="AX61" s="1545"/>
      <c r="AY61" s="1545"/>
      <c r="AZ61" s="1545"/>
      <c r="BA61" s="1545"/>
      <c r="BB61" s="1547"/>
      <c r="BC61" s="1518">
        <v>31</v>
      </c>
      <c r="BD61" s="1518"/>
      <c r="BE61" s="1518"/>
      <c r="BF61" s="1518"/>
      <c r="BG61" s="1518"/>
      <c r="BH61" s="1518"/>
      <c r="BI61" s="1518"/>
      <c r="BJ61" s="1518"/>
      <c r="BK61" s="1518"/>
      <c r="BL61" s="1518"/>
      <c r="BM61" s="1518"/>
      <c r="BN61" s="1517">
        <v>10</v>
      </c>
      <c r="BO61" s="1518"/>
      <c r="BP61" s="1518"/>
      <c r="BQ61" s="1518"/>
      <c r="BR61" s="1518"/>
      <c r="BS61" s="1518"/>
      <c r="BT61" s="1518"/>
      <c r="BU61" s="1518"/>
      <c r="BV61" s="1518"/>
      <c r="BW61" s="1518"/>
      <c r="BX61" s="1517">
        <v>20</v>
      </c>
      <c r="BY61" s="1518"/>
      <c r="BZ61" s="1518"/>
      <c r="CA61" s="1518"/>
      <c r="CB61" s="1518"/>
      <c r="CC61" s="1518"/>
      <c r="CD61" s="1518"/>
      <c r="CE61" s="1518"/>
      <c r="CF61" s="1518"/>
      <c r="CG61" s="1519"/>
      <c r="CH61" s="1518">
        <v>28</v>
      </c>
      <c r="CI61" s="1518"/>
      <c r="CJ61" s="1518"/>
      <c r="CK61" s="1518"/>
      <c r="CL61" s="1518"/>
      <c r="CM61" s="1518"/>
      <c r="CN61" s="1518"/>
      <c r="CO61" s="1519"/>
      <c r="CP61" s="1517">
        <v>10</v>
      </c>
      <c r="CQ61" s="1518"/>
      <c r="CR61" s="1518"/>
      <c r="CS61" s="1518"/>
      <c r="CT61" s="1518"/>
      <c r="CU61" s="1518"/>
      <c r="CV61" s="1518"/>
      <c r="CW61" s="1518"/>
      <c r="CX61" s="1518"/>
      <c r="CY61" s="1518"/>
      <c r="CZ61" s="1517">
        <v>20</v>
      </c>
      <c r="DA61" s="1518"/>
      <c r="DB61" s="1518"/>
      <c r="DC61" s="1518"/>
      <c r="DD61" s="1518"/>
      <c r="DE61" s="1518"/>
      <c r="DF61" s="1518"/>
      <c r="DG61" s="1518"/>
      <c r="DH61" s="1518"/>
      <c r="DI61" s="1519"/>
      <c r="DJ61" s="1518">
        <v>31</v>
      </c>
      <c r="DK61" s="1518"/>
      <c r="DL61" s="1518"/>
      <c r="DM61" s="1518"/>
      <c r="DN61" s="1518"/>
      <c r="DO61" s="1518"/>
      <c r="DP61" s="1518"/>
      <c r="DQ61" s="1518"/>
      <c r="DR61" s="1518"/>
      <c r="DS61" s="1518"/>
      <c r="DT61" s="1519"/>
      <c r="DU61" s="1518">
        <v>10</v>
      </c>
      <c r="DV61" s="1518"/>
      <c r="DW61" s="1518"/>
      <c r="DX61" s="1518"/>
      <c r="DY61" s="1518"/>
      <c r="DZ61" s="1518"/>
      <c r="EA61" s="1518"/>
      <c r="EB61" s="1518"/>
      <c r="EC61" s="1518"/>
      <c r="ED61" s="1518"/>
      <c r="EE61" s="1583"/>
      <c r="EF61" s="1544">
        <v>20</v>
      </c>
      <c r="EG61" s="1545"/>
      <c r="EH61" s="1545"/>
      <c r="EI61" s="1545"/>
      <c r="EJ61" s="1545"/>
      <c r="EK61" s="1545"/>
      <c r="EL61" s="1545"/>
      <c r="EM61" s="1545"/>
      <c r="EN61" s="1545"/>
      <c r="EO61" s="1546"/>
      <c r="EP61" s="1544">
        <v>31</v>
      </c>
      <c r="EQ61" s="1545"/>
      <c r="ER61" s="1545"/>
      <c r="ES61" s="1545"/>
      <c r="ET61" s="1545"/>
      <c r="EU61" s="1545"/>
      <c r="EV61" s="1545"/>
      <c r="EW61" s="1545"/>
      <c r="EX61" s="1545"/>
      <c r="EY61" s="1545"/>
      <c r="EZ61" s="1547"/>
      <c r="FA61" s="1545">
        <v>10</v>
      </c>
      <c r="FB61" s="1545"/>
      <c r="FC61" s="1545"/>
      <c r="FD61" s="1545"/>
      <c r="FE61" s="1545"/>
      <c r="FF61" s="1545"/>
      <c r="FG61" s="1545"/>
      <c r="FH61" s="1545"/>
      <c r="FI61" s="1545"/>
      <c r="FJ61" s="1546"/>
      <c r="FK61" s="1544">
        <v>20</v>
      </c>
      <c r="FL61" s="1545"/>
      <c r="FM61" s="1545"/>
      <c r="FN61" s="1545"/>
      <c r="FO61" s="1545"/>
      <c r="FP61" s="1545"/>
      <c r="FQ61" s="1545"/>
      <c r="FR61" s="1545"/>
      <c r="FS61" s="1545"/>
      <c r="FT61" s="1546"/>
      <c r="FU61" s="1544">
        <v>30</v>
      </c>
      <c r="FV61" s="1545"/>
      <c r="FW61" s="1545"/>
      <c r="FX61" s="1545"/>
      <c r="FY61" s="1545"/>
      <c r="FZ61" s="1545"/>
      <c r="GA61" s="1545"/>
      <c r="GB61" s="1545"/>
      <c r="GC61" s="1545"/>
      <c r="GD61" s="1547"/>
      <c r="GE61" s="1548">
        <v>10</v>
      </c>
      <c r="GF61" s="1545"/>
      <c r="GG61" s="1545"/>
      <c r="GH61" s="1545"/>
      <c r="GI61" s="1545"/>
      <c r="GJ61" s="1545"/>
      <c r="GK61" s="1545"/>
      <c r="GL61" s="1545"/>
      <c r="GM61" s="1545"/>
      <c r="GN61" s="1546"/>
      <c r="GO61" s="1544">
        <v>20</v>
      </c>
      <c r="GP61" s="1545"/>
      <c r="GQ61" s="1545"/>
      <c r="GR61" s="1545"/>
      <c r="GS61" s="1545"/>
      <c r="GT61" s="1545"/>
      <c r="GU61" s="1545"/>
      <c r="GV61" s="1545"/>
      <c r="GW61" s="1545"/>
      <c r="GX61" s="1546"/>
      <c r="GY61" s="1544">
        <v>31</v>
      </c>
      <c r="GZ61" s="1545"/>
      <c r="HA61" s="1545"/>
      <c r="HB61" s="1545"/>
      <c r="HC61" s="1545"/>
      <c r="HD61" s="1545"/>
      <c r="HE61" s="1545"/>
      <c r="HF61" s="1545"/>
      <c r="HG61" s="1545"/>
      <c r="HH61" s="1545"/>
      <c r="HI61" s="1547"/>
      <c r="HJ61" s="1548">
        <v>10</v>
      </c>
      <c r="HK61" s="1545"/>
      <c r="HL61" s="1545"/>
      <c r="HM61" s="1545"/>
      <c r="HN61" s="1545"/>
      <c r="HO61" s="1545"/>
      <c r="HP61" s="1545"/>
      <c r="HQ61" s="1545"/>
      <c r="HR61" s="1545"/>
      <c r="HS61" s="1546"/>
      <c r="HT61" s="1544">
        <v>20</v>
      </c>
      <c r="HU61" s="1545"/>
      <c r="HV61" s="1545"/>
      <c r="HW61" s="1545"/>
      <c r="HX61" s="1545"/>
      <c r="HY61" s="1545"/>
      <c r="HZ61" s="1545"/>
      <c r="IA61" s="1545"/>
      <c r="IB61" s="1545"/>
      <c r="IC61" s="1546"/>
      <c r="ID61" s="1544">
        <v>30</v>
      </c>
      <c r="IE61" s="1545"/>
      <c r="IF61" s="1545"/>
      <c r="IG61" s="1545"/>
      <c r="IH61" s="1545"/>
      <c r="II61" s="1545"/>
      <c r="IJ61" s="1545"/>
      <c r="IK61" s="1545"/>
      <c r="IL61" s="1545"/>
      <c r="IM61" s="1547"/>
    </row>
    <row r="62" spans="1:248" ht="14.25">
      <c r="A62" s="1569"/>
      <c r="B62" s="1570"/>
      <c r="C62" s="1576"/>
      <c r="D62" s="420"/>
      <c r="E62" s="414"/>
      <c r="F62" s="414"/>
      <c r="G62" s="414"/>
      <c r="H62" s="414"/>
      <c r="I62" s="414"/>
      <c r="J62" s="414"/>
      <c r="K62" s="414"/>
      <c r="L62" s="414"/>
      <c r="M62" s="414"/>
      <c r="N62" s="414"/>
      <c r="O62" s="414"/>
      <c r="P62" s="414"/>
      <c r="Q62" s="414"/>
      <c r="R62" s="418"/>
      <c r="S62" s="420"/>
      <c r="T62" s="414"/>
      <c r="U62" s="414"/>
      <c r="V62" s="414"/>
      <c r="W62" s="414"/>
      <c r="X62" s="414"/>
      <c r="Y62" s="414"/>
      <c r="Z62" s="414"/>
      <c r="AA62" s="414"/>
      <c r="AB62" s="414"/>
      <c r="AC62" s="414"/>
      <c r="AD62" s="414"/>
      <c r="AE62" s="414"/>
      <c r="AF62" s="418"/>
      <c r="AG62" s="419"/>
      <c r="AH62" s="413"/>
      <c r="AI62" s="414"/>
      <c r="AJ62" s="414"/>
      <c r="AK62" s="414"/>
      <c r="AL62" s="414"/>
      <c r="AM62" s="414"/>
      <c r="AN62" s="414"/>
      <c r="AO62" s="414"/>
      <c r="AP62" s="414"/>
      <c r="AQ62" s="414"/>
      <c r="AR62" s="418"/>
      <c r="AS62" s="420"/>
      <c r="AT62" s="414"/>
      <c r="AU62" s="414"/>
      <c r="AV62" s="418"/>
      <c r="AW62" s="420"/>
      <c r="AX62" s="414"/>
      <c r="AY62" s="414"/>
      <c r="AZ62" s="414"/>
      <c r="BA62" s="414"/>
      <c r="BB62" s="419"/>
      <c r="BC62" s="413"/>
      <c r="BD62" s="414"/>
      <c r="BE62" s="414"/>
      <c r="BF62" s="414"/>
      <c r="BG62" s="414"/>
      <c r="BH62" s="414"/>
      <c r="BI62" s="414"/>
      <c r="BJ62" s="414"/>
      <c r="BK62" s="414"/>
      <c r="BL62" s="419"/>
      <c r="BM62" s="431"/>
      <c r="BN62" s="420"/>
      <c r="BO62" s="414"/>
      <c r="BP62" s="414"/>
      <c r="BQ62" s="414"/>
      <c r="BR62" s="414"/>
      <c r="BS62" s="414"/>
      <c r="BT62" s="414"/>
      <c r="BU62" s="414"/>
      <c r="BV62" s="414"/>
      <c r="BW62" s="418"/>
      <c r="BX62" s="420"/>
      <c r="BY62" s="414"/>
      <c r="BZ62" s="414"/>
      <c r="CA62" s="418"/>
      <c r="CB62" s="420"/>
      <c r="CC62" s="414"/>
      <c r="CD62" s="414"/>
      <c r="CE62" s="414"/>
      <c r="CF62" s="414"/>
      <c r="CG62" s="419"/>
      <c r="CH62" s="413"/>
      <c r="CI62" s="414"/>
      <c r="CJ62" s="414"/>
      <c r="CK62" s="414"/>
      <c r="CL62" s="414"/>
      <c r="CM62" s="414"/>
      <c r="CN62" s="414"/>
      <c r="CO62" s="419"/>
      <c r="CP62" s="420"/>
      <c r="CQ62" s="414"/>
      <c r="CR62" s="413"/>
      <c r="CS62" s="414"/>
      <c r="CT62" s="414"/>
      <c r="CU62" s="414"/>
      <c r="CV62" s="414"/>
      <c r="CW62" s="414"/>
      <c r="CX62" s="414"/>
      <c r="CY62" s="418"/>
      <c r="CZ62" s="420"/>
      <c r="DA62" s="414"/>
      <c r="DB62" s="414"/>
      <c r="DC62" s="414"/>
      <c r="DD62" s="414"/>
      <c r="DE62" s="414"/>
      <c r="DF62" s="418"/>
      <c r="DG62" s="420"/>
      <c r="DH62" s="414"/>
      <c r="DI62" s="419"/>
      <c r="DJ62" s="413"/>
      <c r="DK62" s="414"/>
      <c r="DL62" s="414"/>
      <c r="DM62" s="414"/>
      <c r="DN62" s="414"/>
      <c r="DO62" s="414"/>
      <c r="DP62" s="414"/>
      <c r="DQ62" s="414"/>
      <c r="DR62" s="414"/>
      <c r="DS62" s="419"/>
      <c r="DT62" s="435"/>
      <c r="DU62" s="413"/>
      <c r="DV62" s="414"/>
      <c r="DW62" s="414"/>
      <c r="DX62" s="414"/>
      <c r="DY62" s="414"/>
      <c r="DZ62" s="414"/>
      <c r="EA62" s="414"/>
      <c r="EB62" s="414"/>
      <c r="EC62" s="414"/>
      <c r="ED62" s="414"/>
      <c r="EE62" s="414"/>
      <c r="EF62" s="414"/>
      <c r="EG62" s="414"/>
      <c r="EH62" s="414"/>
      <c r="EI62" s="414"/>
      <c r="EJ62" s="418"/>
      <c r="EK62" s="420"/>
      <c r="EL62" s="414"/>
      <c r="EM62" s="414"/>
      <c r="EN62" s="414"/>
      <c r="EO62" s="414"/>
      <c r="EP62" s="414"/>
      <c r="EQ62" s="414"/>
      <c r="ER62" s="414"/>
      <c r="ES62" s="414"/>
      <c r="ET62" s="414"/>
      <c r="EU62" s="414"/>
      <c r="EV62" s="414"/>
      <c r="EW62" s="414"/>
      <c r="EX62" s="414"/>
      <c r="EY62" s="418"/>
      <c r="EZ62" s="419"/>
      <c r="FA62" s="413"/>
      <c r="FB62" s="414"/>
      <c r="FC62" s="414"/>
      <c r="FD62" s="414"/>
      <c r="FE62" s="414"/>
      <c r="FF62" s="414"/>
      <c r="FG62" s="414"/>
      <c r="FH62" s="414"/>
      <c r="FI62" s="414"/>
      <c r="FJ62" s="414"/>
      <c r="FK62" s="414"/>
      <c r="FL62" s="414"/>
      <c r="FM62" s="414"/>
      <c r="FN62" s="414"/>
      <c r="FO62" s="418"/>
      <c r="FP62" s="420"/>
      <c r="FQ62" s="414"/>
      <c r="FR62" s="414"/>
      <c r="FS62" s="414"/>
      <c r="FT62" s="414"/>
      <c r="FU62" s="414"/>
      <c r="FV62" s="414"/>
      <c r="FW62" s="414"/>
      <c r="FX62" s="414"/>
      <c r="FY62" s="414"/>
      <c r="FZ62" s="414"/>
      <c r="GA62" s="414"/>
      <c r="GB62" s="414"/>
      <c r="GC62" s="414"/>
      <c r="GD62" s="419"/>
      <c r="GE62" s="413"/>
      <c r="GF62" s="414"/>
      <c r="GG62" s="414"/>
      <c r="GH62" s="414"/>
      <c r="GI62" s="414"/>
      <c r="GJ62" s="414"/>
      <c r="GK62" s="414"/>
      <c r="GL62" s="414"/>
      <c r="GM62" s="414"/>
      <c r="GN62" s="414"/>
      <c r="GO62" s="414"/>
      <c r="GP62" s="414"/>
      <c r="GQ62" s="414"/>
      <c r="GR62" s="414"/>
      <c r="GS62" s="418"/>
      <c r="GT62" s="420"/>
      <c r="GU62" s="414"/>
      <c r="GV62" s="414"/>
      <c r="GW62" s="414"/>
      <c r="GX62" s="414"/>
      <c r="GY62" s="414"/>
      <c r="GZ62" s="414"/>
      <c r="HA62" s="414"/>
      <c r="HB62" s="414"/>
      <c r="HC62" s="414"/>
      <c r="HD62" s="414"/>
      <c r="HE62" s="414"/>
      <c r="HF62" s="414"/>
      <c r="HG62" s="414"/>
      <c r="HH62" s="418"/>
      <c r="HI62" s="419"/>
      <c r="HJ62" s="413"/>
      <c r="HK62" s="414"/>
      <c r="HL62" s="414"/>
      <c r="HM62" s="414"/>
      <c r="HN62" s="414"/>
      <c r="HO62" s="414"/>
      <c r="HP62" s="414"/>
      <c r="HQ62" s="414"/>
      <c r="HR62" s="414"/>
      <c r="HS62" s="414"/>
      <c r="HT62" s="414"/>
      <c r="HU62" s="414"/>
      <c r="HV62" s="414"/>
      <c r="HW62" s="414"/>
      <c r="HX62" s="418"/>
      <c r="HY62" s="420"/>
      <c r="HZ62" s="414"/>
      <c r="IA62" s="414"/>
      <c r="IB62" s="414"/>
      <c r="IC62" s="414"/>
      <c r="ID62" s="414"/>
      <c r="IE62" s="414"/>
      <c r="IF62" s="414"/>
      <c r="IG62" s="414"/>
      <c r="IH62" s="414"/>
      <c r="II62" s="414"/>
      <c r="IJ62" s="414"/>
      <c r="IK62" s="414"/>
      <c r="IL62" s="418"/>
      <c r="IM62" s="419"/>
    </row>
    <row r="63" spans="1:248" ht="14.25">
      <c r="A63" s="1569"/>
      <c r="B63" s="1570"/>
      <c r="C63" s="1576"/>
      <c r="D63" s="421"/>
      <c r="E63" s="422"/>
      <c r="F63" s="422"/>
      <c r="G63" s="422"/>
      <c r="H63" s="422"/>
      <c r="I63" s="422"/>
      <c r="J63" s="422"/>
      <c r="K63" s="422"/>
      <c r="L63" s="422"/>
      <c r="M63" s="422"/>
      <c r="N63" s="422"/>
      <c r="O63" s="422"/>
      <c r="P63" s="422"/>
      <c r="Q63" s="422"/>
      <c r="R63" s="423"/>
      <c r="S63" s="421"/>
      <c r="T63" s="422"/>
      <c r="U63" s="422"/>
      <c r="V63" s="422"/>
      <c r="W63" s="422"/>
      <c r="X63" s="422"/>
      <c r="Y63" s="422"/>
      <c r="Z63" s="422"/>
      <c r="AA63" s="422"/>
      <c r="AB63" s="422"/>
      <c r="AC63" s="422"/>
      <c r="AD63" s="422"/>
      <c r="AE63" s="422"/>
      <c r="AF63" s="423"/>
      <c r="AG63" s="424"/>
      <c r="AH63" s="425"/>
      <c r="AI63" s="422"/>
      <c r="AJ63" s="422"/>
      <c r="AK63" s="422"/>
      <c r="AL63" s="422"/>
      <c r="AM63" s="422"/>
      <c r="AN63" s="422"/>
      <c r="AO63" s="422"/>
      <c r="AP63" s="422"/>
      <c r="AQ63" s="422"/>
      <c r="AR63" s="423"/>
      <c r="AS63" s="421"/>
      <c r="AT63" s="422"/>
      <c r="AU63" s="422"/>
      <c r="AV63" s="423"/>
      <c r="AW63" s="421"/>
      <c r="AX63" s="422"/>
      <c r="AY63" s="422"/>
      <c r="AZ63" s="422"/>
      <c r="BA63" s="422"/>
      <c r="BB63" s="424"/>
      <c r="BC63" s="425"/>
      <c r="BD63" s="422"/>
      <c r="BE63" s="422"/>
      <c r="BF63" s="422"/>
      <c r="BG63" s="422"/>
      <c r="BH63" s="422"/>
      <c r="BI63" s="422"/>
      <c r="BJ63" s="422"/>
      <c r="BK63" s="422"/>
      <c r="BL63" s="424"/>
      <c r="BM63" s="433"/>
      <c r="BN63" s="421"/>
      <c r="BO63" s="422"/>
      <c r="BP63" s="422"/>
      <c r="BQ63" s="422"/>
      <c r="BR63" s="422"/>
      <c r="BS63" s="422"/>
      <c r="BT63" s="422"/>
      <c r="BU63" s="422"/>
      <c r="BV63" s="422"/>
      <c r="BW63" s="423"/>
      <c r="BX63" s="421"/>
      <c r="BY63" s="422"/>
      <c r="BZ63" s="422"/>
      <c r="CA63" s="423"/>
      <c r="CB63" s="421"/>
      <c r="CC63" s="422"/>
      <c r="CD63" s="422"/>
      <c r="CE63" s="422"/>
      <c r="CF63" s="422"/>
      <c r="CG63" s="424"/>
      <c r="CH63" s="425"/>
      <c r="CI63" s="422"/>
      <c r="CJ63" s="422"/>
      <c r="CK63" s="422"/>
      <c r="CL63" s="422"/>
      <c r="CM63" s="422"/>
      <c r="CN63" s="422"/>
      <c r="CO63" s="424"/>
      <c r="CP63" s="421"/>
      <c r="CQ63" s="422"/>
      <c r="CR63" s="425"/>
      <c r="CS63" s="422"/>
      <c r="CT63" s="422"/>
      <c r="CU63" s="422"/>
      <c r="CV63" s="422"/>
      <c r="CW63" s="422"/>
      <c r="CX63" s="422"/>
      <c r="CY63" s="423"/>
      <c r="CZ63" s="421"/>
      <c r="DA63" s="422"/>
      <c r="DB63" s="422"/>
      <c r="DC63" s="422"/>
      <c r="DD63" s="422"/>
      <c r="DE63" s="422"/>
      <c r="DF63" s="423"/>
      <c r="DG63" s="421"/>
      <c r="DH63" s="422"/>
      <c r="DI63" s="424"/>
      <c r="DJ63" s="425"/>
      <c r="DK63" s="422"/>
      <c r="DL63" s="422"/>
      <c r="DM63" s="422"/>
      <c r="DN63" s="422"/>
      <c r="DO63" s="422"/>
      <c r="DP63" s="422"/>
      <c r="DQ63" s="422"/>
      <c r="DR63" s="422"/>
      <c r="DS63" s="424"/>
      <c r="DT63" s="434"/>
      <c r="DU63" s="425"/>
      <c r="DV63" s="422"/>
      <c r="DW63" s="422"/>
      <c r="DX63" s="422"/>
      <c r="DY63" s="422"/>
      <c r="DZ63" s="422"/>
      <c r="EA63" s="422"/>
      <c r="EB63" s="422"/>
      <c r="EC63" s="422"/>
      <c r="ED63" s="422"/>
      <c r="EE63" s="422"/>
      <c r="EF63" s="422"/>
      <c r="EG63" s="422"/>
      <c r="EH63" s="422"/>
      <c r="EI63" s="422"/>
      <c r="EJ63" s="423"/>
      <c r="EK63" s="421"/>
      <c r="EL63" s="422"/>
      <c r="EM63" s="422"/>
      <c r="EN63" s="422"/>
      <c r="EO63" s="422"/>
      <c r="EP63" s="422"/>
      <c r="EQ63" s="422"/>
      <c r="ER63" s="422"/>
      <c r="ES63" s="422"/>
      <c r="ET63" s="422"/>
      <c r="EU63" s="422"/>
      <c r="EV63" s="422"/>
      <c r="EW63" s="422"/>
      <c r="EX63" s="422"/>
      <c r="EY63" s="423"/>
      <c r="EZ63" s="424"/>
      <c r="FA63" s="425"/>
      <c r="FB63" s="422"/>
      <c r="FC63" s="422"/>
      <c r="FD63" s="422"/>
      <c r="FE63" s="422"/>
      <c r="FF63" s="422"/>
      <c r="FG63" s="422"/>
      <c r="FH63" s="422"/>
      <c r="FI63" s="422"/>
      <c r="FJ63" s="422"/>
      <c r="FK63" s="422"/>
      <c r="FL63" s="422"/>
      <c r="FM63" s="422"/>
      <c r="FN63" s="422"/>
      <c r="FO63" s="423"/>
      <c r="FP63" s="421"/>
      <c r="FQ63" s="422"/>
      <c r="FR63" s="422"/>
      <c r="FS63" s="422"/>
      <c r="FT63" s="422"/>
      <c r="FU63" s="422"/>
      <c r="FV63" s="422"/>
      <c r="FW63" s="422"/>
      <c r="FX63" s="422"/>
      <c r="FY63" s="422"/>
      <c r="FZ63" s="422"/>
      <c r="GA63" s="422"/>
      <c r="GB63" s="422"/>
      <c r="GC63" s="422"/>
      <c r="GD63" s="424"/>
      <c r="GE63" s="425"/>
      <c r="GF63" s="422"/>
      <c r="GG63" s="422"/>
      <c r="GH63" s="422"/>
      <c r="GI63" s="422"/>
      <c r="GJ63" s="422"/>
      <c r="GK63" s="422"/>
      <c r="GL63" s="422"/>
      <c r="GM63" s="422"/>
      <c r="GN63" s="422"/>
      <c r="GO63" s="422"/>
      <c r="GP63" s="422"/>
      <c r="GQ63" s="422"/>
      <c r="GR63" s="422"/>
      <c r="GS63" s="423"/>
      <c r="GT63" s="421"/>
      <c r="GU63" s="422"/>
      <c r="GV63" s="422"/>
      <c r="GW63" s="422"/>
      <c r="GX63" s="422"/>
      <c r="GY63" s="422"/>
      <c r="GZ63" s="422"/>
      <c r="HA63" s="422"/>
      <c r="HB63" s="422"/>
      <c r="HC63" s="422"/>
      <c r="HD63" s="422"/>
      <c r="HE63" s="422"/>
      <c r="HF63" s="422"/>
      <c r="HG63" s="422"/>
      <c r="HH63" s="423"/>
      <c r="HI63" s="424"/>
      <c r="HJ63" s="425"/>
      <c r="HK63" s="422"/>
      <c r="HL63" s="422"/>
      <c r="HM63" s="422"/>
      <c r="HN63" s="422"/>
      <c r="HO63" s="422"/>
      <c r="HP63" s="422"/>
      <c r="HQ63" s="422"/>
      <c r="HR63" s="422"/>
      <c r="HS63" s="422"/>
      <c r="HT63" s="422"/>
      <c r="HU63" s="422"/>
      <c r="HV63" s="422"/>
      <c r="HW63" s="422"/>
      <c r="HX63" s="423"/>
      <c r="HY63" s="421"/>
      <c r="HZ63" s="422"/>
      <c r="IA63" s="422"/>
      <c r="IB63" s="422"/>
      <c r="IC63" s="422"/>
      <c r="ID63" s="422"/>
      <c r="IE63" s="422"/>
      <c r="IF63" s="422"/>
      <c r="IG63" s="422"/>
      <c r="IH63" s="422"/>
      <c r="II63" s="422"/>
      <c r="IJ63" s="422"/>
      <c r="IK63" s="422"/>
      <c r="IL63" s="423"/>
      <c r="IM63" s="424"/>
    </row>
    <row r="64" spans="1:248" ht="13.5" customHeight="1">
      <c r="A64" s="1573"/>
      <c r="B64" s="1570"/>
      <c r="C64" s="1576"/>
      <c r="D64" s="1548">
        <v>10</v>
      </c>
      <c r="E64" s="1545"/>
      <c r="F64" s="1545"/>
      <c r="G64" s="1545"/>
      <c r="H64" s="1545"/>
      <c r="I64" s="1545"/>
      <c r="J64" s="1545"/>
      <c r="K64" s="1545"/>
      <c r="L64" s="1545"/>
      <c r="M64" s="1546"/>
      <c r="N64" s="1544">
        <v>20</v>
      </c>
      <c r="O64" s="1545"/>
      <c r="P64" s="1545"/>
      <c r="Q64" s="1545"/>
      <c r="R64" s="1545"/>
      <c r="S64" s="1545"/>
      <c r="T64" s="1545"/>
      <c r="U64" s="1545"/>
      <c r="V64" s="1545"/>
      <c r="W64" s="1546"/>
      <c r="X64" s="1549">
        <v>31</v>
      </c>
      <c r="Y64" s="1518"/>
      <c r="Z64" s="1518"/>
      <c r="AA64" s="1518"/>
      <c r="AB64" s="1518"/>
      <c r="AC64" s="1518"/>
      <c r="AD64" s="1518"/>
      <c r="AE64" s="1518"/>
      <c r="AF64" s="1518"/>
      <c r="AG64" s="1518"/>
      <c r="AH64" s="1518"/>
      <c r="AI64" s="1548">
        <v>10</v>
      </c>
      <c r="AJ64" s="1545"/>
      <c r="AK64" s="1545"/>
      <c r="AL64" s="1545"/>
      <c r="AM64" s="1545"/>
      <c r="AN64" s="1545"/>
      <c r="AO64" s="1545"/>
      <c r="AP64" s="1545"/>
      <c r="AQ64" s="1545"/>
      <c r="AR64" s="1545"/>
      <c r="AS64" s="1548">
        <v>20</v>
      </c>
      <c r="AT64" s="1545"/>
      <c r="AU64" s="1545"/>
      <c r="AV64" s="1545"/>
      <c r="AW64" s="1545"/>
      <c r="AX64" s="1545"/>
      <c r="AY64" s="1545"/>
      <c r="AZ64" s="1545"/>
      <c r="BA64" s="1545"/>
      <c r="BB64" s="1547"/>
      <c r="BC64" s="1518">
        <v>31</v>
      </c>
      <c r="BD64" s="1518"/>
      <c r="BE64" s="1518"/>
      <c r="BF64" s="1518"/>
      <c r="BG64" s="1518"/>
      <c r="BH64" s="1518"/>
      <c r="BI64" s="1518"/>
      <c r="BJ64" s="1518"/>
      <c r="BK64" s="1518"/>
      <c r="BL64" s="1518"/>
      <c r="BM64" s="1518"/>
      <c r="BN64" s="1517">
        <v>10</v>
      </c>
      <c r="BO64" s="1518"/>
      <c r="BP64" s="1518"/>
      <c r="BQ64" s="1518"/>
      <c r="BR64" s="1518"/>
      <c r="BS64" s="1518"/>
      <c r="BT64" s="1518"/>
      <c r="BU64" s="1518"/>
      <c r="BV64" s="1518"/>
      <c r="BW64" s="1518"/>
      <c r="BX64" s="1517">
        <v>20</v>
      </c>
      <c r="BY64" s="1518"/>
      <c r="BZ64" s="1518"/>
      <c r="CA64" s="1518"/>
      <c r="CB64" s="1518"/>
      <c r="CC64" s="1518"/>
      <c r="CD64" s="1518"/>
      <c r="CE64" s="1518"/>
      <c r="CF64" s="1518"/>
      <c r="CG64" s="1519"/>
      <c r="CH64" s="1518">
        <v>28</v>
      </c>
      <c r="CI64" s="1518"/>
      <c r="CJ64" s="1518"/>
      <c r="CK64" s="1518"/>
      <c r="CL64" s="1518"/>
      <c r="CM64" s="1518"/>
      <c r="CN64" s="1518"/>
      <c r="CO64" s="1519"/>
      <c r="CP64" s="1517">
        <v>10</v>
      </c>
      <c r="CQ64" s="1518"/>
      <c r="CR64" s="1518"/>
      <c r="CS64" s="1518"/>
      <c r="CT64" s="1518"/>
      <c r="CU64" s="1518"/>
      <c r="CV64" s="1518"/>
      <c r="CW64" s="1518"/>
      <c r="CX64" s="1518"/>
      <c r="CY64" s="1518"/>
      <c r="CZ64" s="1517">
        <v>20</v>
      </c>
      <c r="DA64" s="1518"/>
      <c r="DB64" s="1518"/>
      <c r="DC64" s="1518"/>
      <c r="DD64" s="1518"/>
      <c r="DE64" s="1518"/>
      <c r="DF64" s="1518"/>
      <c r="DG64" s="1518"/>
      <c r="DH64" s="1518"/>
      <c r="DI64" s="1519"/>
      <c r="DJ64" s="1518">
        <v>31</v>
      </c>
      <c r="DK64" s="1518"/>
      <c r="DL64" s="1518"/>
      <c r="DM64" s="1518"/>
      <c r="DN64" s="1518"/>
      <c r="DO64" s="1518"/>
      <c r="DP64" s="1518"/>
      <c r="DQ64" s="1518"/>
      <c r="DR64" s="1518"/>
      <c r="DS64" s="1518"/>
      <c r="DT64" s="1519"/>
      <c r="DU64" s="1518">
        <v>10</v>
      </c>
      <c r="DV64" s="1518"/>
      <c r="DW64" s="1518"/>
      <c r="DX64" s="1518"/>
      <c r="DY64" s="1518"/>
      <c r="DZ64" s="1518"/>
      <c r="EA64" s="1518"/>
      <c r="EB64" s="1518"/>
      <c r="EC64" s="1518"/>
      <c r="ED64" s="1518"/>
      <c r="EE64" s="1583"/>
      <c r="EF64" s="1544">
        <v>20</v>
      </c>
      <c r="EG64" s="1545"/>
      <c r="EH64" s="1545"/>
      <c r="EI64" s="1545"/>
      <c r="EJ64" s="1545"/>
      <c r="EK64" s="1545"/>
      <c r="EL64" s="1545"/>
      <c r="EM64" s="1545"/>
      <c r="EN64" s="1545"/>
      <c r="EO64" s="1546"/>
      <c r="EP64" s="1544">
        <v>31</v>
      </c>
      <c r="EQ64" s="1545"/>
      <c r="ER64" s="1545"/>
      <c r="ES64" s="1545"/>
      <c r="ET64" s="1545"/>
      <c r="EU64" s="1545"/>
      <c r="EV64" s="1545"/>
      <c r="EW64" s="1545"/>
      <c r="EX64" s="1545"/>
      <c r="EY64" s="1545"/>
      <c r="EZ64" s="1547"/>
      <c r="FA64" s="1545">
        <v>10</v>
      </c>
      <c r="FB64" s="1545"/>
      <c r="FC64" s="1545"/>
      <c r="FD64" s="1545"/>
      <c r="FE64" s="1545"/>
      <c r="FF64" s="1545"/>
      <c r="FG64" s="1545"/>
      <c r="FH64" s="1545"/>
      <c r="FI64" s="1545"/>
      <c r="FJ64" s="1546"/>
      <c r="FK64" s="1544">
        <v>20</v>
      </c>
      <c r="FL64" s="1545"/>
      <c r="FM64" s="1545"/>
      <c r="FN64" s="1545"/>
      <c r="FO64" s="1545"/>
      <c r="FP64" s="1545"/>
      <c r="FQ64" s="1545"/>
      <c r="FR64" s="1545"/>
      <c r="FS64" s="1545"/>
      <c r="FT64" s="1546"/>
      <c r="FU64" s="1544">
        <v>30</v>
      </c>
      <c r="FV64" s="1545"/>
      <c r="FW64" s="1545"/>
      <c r="FX64" s="1545"/>
      <c r="FY64" s="1545"/>
      <c r="FZ64" s="1545"/>
      <c r="GA64" s="1545"/>
      <c r="GB64" s="1545"/>
      <c r="GC64" s="1545"/>
      <c r="GD64" s="1547"/>
      <c r="GE64" s="1548">
        <v>10</v>
      </c>
      <c r="GF64" s="1545"/>
      <c r="GG64" s="1545"/>
      <c r="GH64" s="1545"/>
      <c r="GI64" s="1545"/>
      <c r="GJ64" s="1545"/>
      <c r="GK64" s="1545"/>
      <c r="GL64" s="1545"/>
      <c r="GM64" s="1545"/>
      <c r="GN64" s="1546"/>
      <c r="GO64" s="1544">
        <v>20</v>
      </c>
      <c r="GP64" s="1545"/>
      <c r="GQ64" s="1545"/>
      <c r="GR64" s="1545"/>
      <c r="GS64" s="1545"/>
      <c r="GT64" s="1545"/>
      <c r="GU64" s="1545"/>
      <c r="GV64" s="1545"/>
      <c r="GW64" s="1545"/>
      <c r="GX64" s="1546"/>
      <c r="GY64" s="1544">
        <v>31</v>
      </c>
      <c r="GZ64" s="1545"/>
      <c r="HA64" s="1545"/>
      <c r="HB64" s="1545"/>
      <c r="HC64" s="1545"/>
      <c r="HD64" s="1545"/>
      <c r="HE64" s="1545"/>
      <c r="HF64" s="1545"/>
      <c r="HG64" s="1545"/>
      <c r="HH64" s="1545"/>
      <c r="HI64" s="1547"/>
      <c r="HJ64" s="1548">
        <v>10</v>
      </c>
      <c r="HK64" s="1545"/>
      <c r="HL64" s="1545"/>
      <c r="HM64" s="1545"/>
      <c r="HN64" s="1545"/>
      <c r="HO64" s="1545"/>
      <c r="HP64" s="1545"/>
      <c r="HQ64" s="1545"/>
      <c r="HR64" s="1545"/>
      <c r="HS64" s="1546"/>
      <c r="HT64" s="1544">
        <v>20</v>
      </c>
      <c r="HU64" s="1545"/>
      <c r="HV64" s="1545"/>
      <c r="HW64" s="1545"/>
      <c r="HX64" s="1545"/>
      <c r="HY64" s="1545"/>
      <c r="HZ64" s="1545"/>
      <c r="IA64" s="1545"/>
      <c r="IB64" s="1545"/>
      <c r="IC64" s="1546"/>
      <c r="ID64" s="1544">
        <v>30</v>
      </c>
      <c r="IE64" s="1545"/>
      <c r="IF64" s="1545"/>
      <c r="IG64" s="1545"/>
      <c r="IH64" s="1545"/>
      <c r="II64" s="1545"/>
      <c r="IJ64" s="1545"/>
      <c r="IK64" s="1545"/>
      <c r="IL64" s="1545"/>
      <c r="IM64" s="1547"/>
    </row>
    <row r="65" spans="1:247" ht="14.25">
      <c r="A65" s="1569"/>
      <c r="B65" s="1570"/>
      <c r="C65" s="1576"/>
      <c r="D65" s="420"/>
      <c r="E65" s="414"/>
      <c r="F65" s="414"/>
      <c r="G65" s="414"/>
      <c r="H65" s="414"/>
      <c r="I65" s="414"/>
      <c r="J65" s="414"/>
      <c r="K65" s="414"/>
      <c r="L65" s="414"/>
      <c r="M65" s="414"/>
      <c r="N65" s="414"/>
      <c r="O65" s="414"/>
      <c r="P65" s="414"/>
      <c r="Q65" s="414"/>
      <c r="R65" s="418"/>
      <c r="S65" s="420"/>
      <c r="T65" s="414"/>
      <c r="U65" s="414"/>
      <c r="V65" s="414"/>
      <c r="W65" s="414"/>
      <c r="X65" s="414"/>
      <c r="Y65" s="414"/>
      <c r="Z65" s="414"/>
      <c r="AA65" s="414"/>
      <c r="AB65" s="414"/>
      <c r="AC65" s="414"/>
      <c r="AD65" s="414"/>
      <c r="AE65" s="414"/>
      <c r="AF65" s="418"/>
      <c r="AG65" s="419"/>
      <c r="AH65" s="413"/>
      <c r="AI65" s="414"/>
      <c r="AJ65" s="414"/>
      <c r="AK65" s="414"/>
      <c r="AL65" s="414"/>
      <c r="AM65" s="414"/>
      <c r="AN65" s="414"/>
      <c r="AO65" s="414"/>
      <c r="AP65" s="414"/>
      <c r="AQ65" s="414"/>
      <c r="AR65" s="418"/>
      <c r="AS65" s="420"/>
      <c r="AT65" s="414"/>
      <c r="AU65" s="414"/>
      <c r="AV65" s="418"/>
      <c r="AW65" s="420"/>
      <c r="AX65" s="414"/>
      <c r="AY65" s="414"/>
      <c r="AZ65" s="414"/>
      <c r="BA65" s="414"/>
      <c r="BB65" s="419"/>
      <c r="BC65" s="413"/>
      <c r="BD65" s="414"/>
      <c r="BE65" s="414"/>
      <c r="BF65" s="414"/>
      <c r="BG65" s="414"/>
      <c r="BH65" s="414"/>
      <c r="BI65" s="414"/>
      <c r="BJ65" s="414"/>
      <c r="BK65" s="414"/>
      <c r="BL65" s="419"/>
      <c r="BM65" s="431"/>
      <c r="BN65" s="420"/>
      <c r="BO65" s="414"/>
      <c r="BP65" s="414"/>
      <c r="BQ65" s="414"/>
      <c r="BR65" s="414"/>
      <c r="BS65" s="414"/>
      <c r="BT65" s="414"/>
      <c r="BU65" s="414"/>
      <c r="BV65" s="414"/>
      <c r="BW65" s="418"/>
      <c r="BX65" s="420"/>
      <c r="BY65" s="414"/>
      <c r="BZ65" s="414"/>
      <c r="CA65" s="418"/>
      <c r="CB65" s="420"/>
      <c r="CC65" s="414"/>
      <c r="CD65" s="414"/>
      <c r="CE65" s="414"/>
      <c r="CF65" s="414"/>
      <c r="CG65" s="419"/>
      <c r="CH65" s="413"/>
      <c r="CI65" s="414"/>
      <c r="CJ65" s="414"/>
      <c r="CK65" s="414"/>
      <c r="CL65" s="414"/>
      <c r="CM65" s="414"/>
      <c r="CN65" s="414"/>
      <c r="CO65" s="419"/>
      <c r="CP65" s="420"/>
      <c r="CQ65" s="414"/>
      <c r="CR65" s="413"/>
      <c r="CS65" s="414"/>
      <c r="CT65" s="414"/>
      <c r="CU65" s="414"/>
      <c r="CV65" s="414"/>
      <c r="CW65" s="414"/>
      <c r="CX65" s="414"/>
      <c r="CY65" s="418"/>
      <c r="CZ65" s="420"/>
      <c r="DA65" s="414"/>
      <c r="DB65" s="414"/>
      <c r="DC65" s="414"/>
      <c r="DD65" s="414"/>
      <c r="DE65" s="414"/>
      <c r="DF65" s="418"/>
      <c r="DG65" s="420"/>
      <c r="DH65" s="414"/>
      <c r="DI65" s="419"/>
      <c r="DJ65" s="413"/>
      <c r="DK65" s="414"/>
      <c r="DL65" s="414"/>
      <c r="DM65" s="414"/>
      <c r="DN65" s="414"/>
      <c r="DO65" s="414"/>
      <c r="DP65" s="414"/>
      <c r="DQ65" s="414"/>
      <c r="DR65" s="414"/>
      <c r="DS65" s="419"/>
      <c r="DT65" s="432"/>
      <c r="DU65" s="413"/>
      <c r="DV65" s="414"/>
      <c r="DW65" s="414"/>
      <c r="DX65" s="414"/>
      <c r="DY65" s="414"/>
      <c r="DZ65" s="414"/>
      <c r="EA65" s="414"/>
      <c r="EB65" s="414"/>
      <c r="EC65" s="414"/>
      <c r="ED65" s="414"/>
      <c r="EE65" s="414"/>
      <c r="EF65" s="414"/>
      <c r="EG65" s="414"/>
      <c r="EH65" s="414"/>
      <c r="EI65" s="414"/>
      <c r="EJ65" s="418"/>
      <c r="EK65" s="420"/>
      <c r="EL65" s="414"/>
      <c r="EM65" s="414"/>
      <c r="EN65" s="414"/>
      <c r="EO65" s="414"/>
      <c r="EP65" s="414"/>
      <c r="EQ65" s="414"/>
      <c r="ER65" s="414"/>
      <c r="ES65" s="414"/>
      <c r="ET65" s="414"/>
      <c r="EU65" s="414"/>
      <c r="EV65" s="414"/>
      <c r="EW65" s="414"/>
      <c r="EX65" s="414"/>
      <c r="EY65" s="418"/>
      <c r="EZ65" s="419"/>
      <c r="FA65" s="413"/>
      <c r="FB65" s="414"/>
      <c r="FC65" s="414"/>
      <c r="FD65" s="414"/>
      <c r="FE65" s="414"/>
      <c r="FF65" s="414"/>
      <c r="FG65" s="414"/>
      <c r="FH65" s="414"/>
      <c r="FI65" s="414"/>
      <c r="FJ65" s="414"/>
      <c r="FK65" s="414"/>
      <c r="FL65" s="414"/>
      <c r="FM65" s="414"/>
      <c r="FN65" s="414"/>
      <c r="FO65" s="418"/>
      <c r="FP65" s="420"/>
      <c r="FQ65" s="414"/>
      <c r="FR65" s="414"/>
      <c r="FS65" s="414"/>
      <c r="FT65" s="414"/>
      <c r="FU65" s="414"/>
      <c r="FV65" s="414"/>
      <c r="FW65" s="414"/>
      <c r="FX65" s="414"/>
      <c r="FY65" s="414"/>
      <c r="FZ65" s="414"/>
      <c r="GA65" s="414"/>
      <c r="GB65" s="414"/>
      <c r="GC65" s="414"/>
      <c r="GD65" s="419"/>
      <c r="GE65" s="413"/>
      <c r="GF65" s="414"/>
      <c r="GG65" s="414"/>
      <c r="GH65" s="414"/>
      <c r="GI65" s="414"/>
      <c r="GJ65" s="414"/>
      <c r="GK65" s="414"/>
      <c r="GL65" s="414"/>
      <c r="GM65" s="414"/>
      <c r="GN65" s="414"/>
      <c r="GO65" s="414"/>
      <c r="GP65" s="414"/>
      <c r="GQ65" s="414"/>
      <c r="GR65" s="414"/>
      <c r="GS65" s="418"/>
      <c r="GT65" s="420"/>
      <c r="GU65" s="414"/>
      <c r="GV65" s="414"/>
      <c r="GW65" s="414"/>
      <c r="GX65" s="414"/>
      <c r="GY65" s="414"/>
      <c r="GZ65" s="414"/>
      <c r="HA65" s="414"/>
      <c r="HB65" s="414"/>
      <c r="HC65" s="414"/>
      <c r="HD65" s="414"/>
      <c r="HE65" s="414"/>
      <c r="HF65" s="414"/>
      <c r="HG65" s="414"/>
      <c r="HH65" s="418"/>
      <c r="HI65" s="419"/>
      <c r="HJ65" s="413"/>
      <c r="HK65" s="414"/>
      <c r="HL65" s="414"/>
      <c r="HM65" s="414"/>
      <c r="HN65" s="414"/>
      <c r="HO65" s="414"/>
      <c r="HP65" s="414"/>
      <c r="HQ65" s="414"/>
      <c r="HR65" s="414"/>
      <c r="HS65" s="414"/>
      <c r="HT65" s="414"/>
      <c r="HU65" s="414"/>
      <c r="HV65" s="414"/>
      <c r="HW65" s="414"/>
      <c r="HX65" s="418"/>
      <c r="HY65" s="420"/>
      <c r="HZ65" s="414"/>
      <c r="IA65" s="414"/>
      <c r="IB65" s="414"/>
      <c r="IC65" s="414"/>
      <c r="ID65" s="414"/>
      <c r="IE65" s="414"/>
      <c r="IF65" s="414"/>
      <c r="IG65" s="414"/>
      <c r="IH65" s="414"/>
      <c r="II65" s="414"/>
      <c r="IJ65" s="414"/>
      <c r="IK65" s="414"/>
      <c r="IL65" s="418"/>
      <c r="IM65" s="419"/>
    </row>
    <row r="66" spans="1:247" ht="14.25">
      <c r="A66" s="1569"/>
      <c r="B66" s="1570"/>
      <c r="C66" s="1576"/>
      <c r="D66" s="421"/>
      <c r="E66" s="422"/>
      <c r="F66" s="422"/>
      <c r="G66" s="422"/>
      <c r="H66" s="422"/>
      <c r="I66" s="422"/>
      <c r="J66" s="422"/>
      <c r="K66" s="422"/>
      <c r="L66" s="422"/>
      <c r="M66" s="422"/>
      <c r="N66" s="422"/>
      <c r="O66" s="422"/>
      <c r="P66" s="422"/>
      <c r="Q66" s="422"/>
      <c r="R66" s="423"/>
      <c r="S66" s="421"/>
      <c r="T66" s="422"/>
      <c r="U66" s="422"/>
      <c r="V66" s="422"/>
      <c r="W66" s="422"/>
      <c r="X66" s="422"/>
      <c r="Y66" s="422"/>
      <c r="Z66" s="422"/>
      <c r="AA66" s="422"/>
      <c r="AB66" s="422"/>
      <c r="AC66" s="422"/>
      <c r="AD66" s="422"/>
      <c r="AE66" s="422"/>
      <c r="AF66" s="423"/>
      <c r="AG66" s="424"/>
      <c r="AH66" s="425"/>
      <c r="AI66" s="422"/>
      <c r="AJ66" s="422"/>
      <c r="AK66" s="422"/>
      <c r="AL66" s="422"/>
      <c r="AM66" s="422"/>
      <c r="AN66" s="422"/>
      <c r="AO66" s="422"/>
      <c r="AP66" s="422"/>
      <c r="AQ66" s="422"/>
      <c r="AR66" s="423"/>
      <c r="AS66" s="421"/>
      <c r="AT66" s="422"/>
      <c r="AU66" s="422"/>
      <c r="AV66" s="423"/>
      <c r="AW66" s="421"/>
      <c r="AX66" s="422"/>
      <c r="AY66" s="422"/>
      <c r="AZ66" s="422"/>
      <c r="BA66" s="422"/>
      <c r="BB66" s="424"/>
      <c r="BC66" s="425"/>
      <c r="BD66" s="422"/>
      <c r="BE66" s="422"/>
      <c r="BF66" s="422"/>
      <c r="BG66" s="422"/>
      <c r="BH66" s="422"/>
      <c r="BI66" s="422"/>
      <c r="BJ66" s="422"/>
      <c r="BK66" s="422"/>
      <c r="BL66" s="424"/>
      <c r="BM66" s="433"/>
      <c r="BN66" s="421"/>
      <c r="BO66" s="422"/>
      <c r="BP66" s="422"/>
      <c r="BQ66" s="422"/>
      <c r="BR66" s="422"/>
      <c r="BS66" s="422"/>
      <c r="BT66" s="422"/>
      <c r="BU66" s="422"/>
      <c r="BV66" s="422"/>
      <c r="BW66" s="423"/>
      <c r="BX66" s="421"/>
      <c r="BY66" s="422"/>
      <c r="BZ66" s="422"/>
      <c r="CA66" s="423"/>
      <c r="CB66" s="421"/>
      <c r="CC66" s="422"/>
      <c r="CD66" s="422"/>
      <c r="CE66" s="422"/>
      <c r="CF66" s="422"/>
      <c r="CG66" s="424"/>
      <c r="CH66" s="425"/>
      <c r="CI66" s="422"/>
      <c r="CJ66" s="422"/>
      <c r="CK66" s="422"/>
      <c r="CL66" s="422"/>
      <c r="CM66" s="422"/>
      <c r="CN66" s="422"/>
      <c r="CO66" s="424"/>
      <c r="CP66" s="421"/>
      <c r="CQ66" s="422"/>
      <c r="CR66" s="425"/>
      <c r="CS66" s="422"/>
      <c r="CT66" s="422"/>
      <c r="CU66" s="422"/>
      <c r="CV66" s="422"/>
      <c r="CW66" s="422"/>
      <c r="CX66" s="422"/>
      <c r="CY66" s="423"/>
      <c r="CZ66" s="421"/>
      <c r="DA66" s="422"/>
      <c r="DB66" s="422"/>
      <c r="DC66" s="422"/>
      <c r="DD66" s="422"/>
      <c r="DE66" s="422"/>
      <c r="DF66" s="423"/>
      <c r="DG66" s="421"/>
      <c r="DH66" s="422"/>
      <c r="DI66" s="424"/>
      <c r="DJ66" s="425"/>
      <c r="DK66" s="422"/>
      <c r="DL66" s="422"/>
      <c r="DM66" s="422"/>
      <c r="DN66" s="422"/>
      <c r="DO66" s="422"/>
      <c r="DP66" s="422"/>
      <c r="DQ66" s="422"/>
      <c r="DR66" s="422"/>
      <c r="DS66" s="424"/>
      <c r="DT66" s="434"/>
      <c r="DU66" s="425"/>
      <c r="DV66" s="422"/>
      <c r="DW66" s="422"/>
      <c r="DX66" s="422"/>
      <c r="DY66" s="422"/>
      <c r="DZ66" s="422"/>
      <c r="EA66" s="422"/>
      <c r="EB66" s="422"/>
      <c r="EC66" s="422"/>
      <c r="ED66" s="422"/>
      <c r="EE66" s="422"/>
      <c r="EF66" s="422"/>
      <c r="EG66" s="422"/>
      <c r="EH66" s="422"/>
      <c r="EI66" s="422"/>
      <c r="EJ66" s="423"/>
      <c r="EK66" s="421"/>
      <c r="EL66" s="422"/>
      <c r="EM66" s="422"/>
      <c r="EN66" s="422"/>
      <c r="EO66" s="422"/>
      <c r="EP66" s="422"/>
      <c r="EQ66" s="422"/>
      <c r="ER66" s="422"/>
      <c r="ES66" s="422"/>
      <c r="ET66" s="422"/>
      <c r="EU66" s="422"/>
      <c r="EV66" s="422"/>
      <c r="EW66" s="422"/>
      <c r="EX66" s="422"/>
      <c r="EY66" s="423"/>
      <c r="EZ66" s="424"/>
      <c r="FA66" s="425"/>
      <c r="FB66" s="422"/>
      <c r="FC66" s="422"/>
      <c r="FD66" s="422"/>
      <c r="FE66" s="422"/>
      <c r="FF66" s="422"/>
      <c r="FG66" s="422"/>
      <c r="FH66" s="422"/>
      <c r="FI66" s="422"/>
      <c r="FJ66" s="422"/>
      <c r="FK66" s="422"/>
      <c r="FL66" s="422"/>
      <c r="FM66" s="422"/>
      <c r="FN66" s="422"/>
      <c r="FO66" s="423"/>
      <c r="FP66" s="421"/>
      <c r="FQ66" s="422"/>
      <c r="FR66" s="422"/>
      <c r="FS66" s="422"/>
      <c r="FT66" s="422"/>
      <c r="FU66" s="422"/>
      <c r="FV66" s="422"/>
      <c r="FW66" s="422"/>
      <c r="FX66" s="422"/>
      <c r="FY66" s="422"/>
      <c r="FZ66" s="422"/>
      <c r="GA66" s="422"/>
      <c r="GB66" s="422"/>
      <c r="GC66" s="422"/>
      <c r="GD66" s="424"/>
      <c r="GE66" s="425"/>
      <c r="GF66" s="422"/>
      <c r="GG66" s="422"/>
      <c r="GH66" s="422"/>
      <c r="GI66" s="422"/>
      <c r="GJ66" s="422"/>
      <c r="GK66" s="422"/>
      <c r="GL66" s="422"/>
      <c r="GM66" s="422"/>
      <c r="GN66" s="422"/>
      <c r="GO66" s="422"/>
      <c r="GP66" s="422"/>
      <c r="GQ66" s="422"/>
      <c r="GR66" s="422"/>
      <c r="GS66" s="423"/>
      <c r="GT66" s="421"/>
      <c r="GU66" s="422"/>
      <c r="GV66" s="422"/>
      <c r="GW66" s="422"/>
      <c r="GX66" s="422"/>
      <c r="GY66" s="422"/>
      <c r="GZ66" s="422"/>
      <c r="HA66" s="422"/>
      <c r="HB66" s="422"/>
      <c r="HC66" s="422"/>
      <c r="HD66" s="422"/>
      <c r="HE66" s="422"/>
      <c r="HF66" s="422"/>
      <c r="HG66" s="422"/>
      <c r="HH66" s="423"/>
      <c r="HI66" s="424"/>
      <c r="HJ66" s="425"/>
      <c r="HK66" s="422"/>
      <c r="HL66" s="422"/>
      <c r="HM66" s="422"/>
      <c r="HN66" s="422"/>
      <c r="HO66" s="422"/>
      <c r="HP66" s="422"/>
      <c r="HQ66" s="422"/>
      <c r="HR66" s="422"/>
      <c r="HS66" s="422"/>
      <c r="HT66" s="422"/>
      <c r="HU66" s="422"/>
      <c r="HV66" s="422"/>
      <c r="HW66" s="422"/>
      <c r="HX66" s="423"/>
      <c r="HY66" s="421"/>
      <c r="HZ66" s="422"/>
      <c r="IA66" s="422"/>
      <c r="IB66" s="422"/>
      <c r="IC66" s="422"/>
      <c r="ID66" s="422"/>
      <c r="IE66" s="422"/>
      <c r="IF66" s="422"/>
      <c r="IG66" s="422"/>
      <c r="IH66" s="422"/>
      <c r="II66" s="422"/>
      <c r="IJ66" s="422"/>
      <c r="IK66" s="422"/>
      <c r="IL66" s="423"/>
      <c r="IM66" s="424"/>
    </row>
    <row r="67" spans="1:247" ht="13.5" customHeight="1">
      <c r="A67" s="1573"/>
      <c r="B67" s="1570"/>
      <c r="C67" s="1576"/>
      <c r="D67" s="1548">
        <v>10</v>
      </c>
      <c r="E67" s="1545"/>
      <c r="F67" s="1545"/>
      <c r="G67" s="1545"/>
      <c r="H67" s="1545"/>
      <c r="I67" s="1545"/>
      <c r="J67" s="1545"/>
      <c r="K67" s="1545"/>
      <c r="L67" s="1545"/>
      <c r="M67" s="1546"/>
      <c r="N67" s="1544">
        <v>20</v>
      </c>
      <c r="O67" s="1545"/>
      <c r="P67" s="1545"/>
      <c r="Q67" s="1545"/>
      <c r="R67" s="1545"/>
      <c r="S67" s="1545"/>
      <c r="T67" s="1545"/>
      <c r="U67" s="1545"/>
      <c r="V67" s="1545"/>
      <c r="W67" s="1546"/>
      <c r="X67" s="1549">
        <v>31</v>
      </c>
      <c r="Y67" s="1518"/>
      <c r="Z67" s="1518"/>
      <c r="AA67" s="1518"/>
      <c r="AB67" s="1518"/>
      <c r="AC67" s="1518"/>
      <c r="AD67" s="1518"/>
      <c r="AE67" s="1518"/>
      <c r="AF67" s="1518"/>
      <c r="AG67" s="1518"/>
      <c r="AH67" s="1518"/>
      <c r="AI67" s="1548">
        <v>10</v>
      </c>
      <c r="AJ67" s="1545"/>
      <c r="AK67" s="1545"/>
      <c r="AL67" s="1545"/>
      <c r="AM67" s="1545"/>
      <c r="AN67" s="1545"/>
      <c r="AO67" s="1545"/>
      <c r="AP67" s="1545"/>
      <c r="AQ67" s="1545"/>
      <c r="AR67" s="1545"/>
      <c r="AS67" s="1548">
        <v>20</v>
      </c>
      <c r="AT67" s="1545"/>
      <c r="AU67" s="1545"/>
      <c r="AV67" s="1545"/>
      <c r="AW67" s="1545"/>
      <c r="AX67" s="1545"/>
      <c r="AY67" s="1545"/>
      <c r="AZ67" s="1545"/>
      <c r="BA67" s="1545"/>
      <c r="BB67" s="1547"/>
      <c r="BC67" s="1518">
        <v>31</v>
      </c>
      <c r="BD67" s="1518"/>
      <c r="BE67" s="1518"/>
      <c r="BF67" s="1518"/>
      <c r="BG67" s="1518"/>
      <c r="BH67" s="1518"/>
      <c r="BI67" s="1518"/>
      <c r="BJ67" s="1518"/>
      <c r="BK67" s="1518"/>
      <c r="BL67" s="1518"/>
      <c r="BM67" s="1518"/>
      <c r="BN67" s="1517">
        <v>10</v>
      </c>
      <c r="BO67" s="1518"/>
      <c r="BP67" s="1518"/>
      <c r="BQ67" s="1518"/>
      <c r="BR67" s="1518"/>
      <c r="BS67" s="1518"/>
      <c r="BT67" s="1518"/>
      <c r="BU67" s="1518"/>
      <c r="BV67" s="1518"/>
      <c r="BW67" s="1518"/>
      <c r="BX67" s="1517">
        <v>20</v>
      </c>
      <c r="BY67" s="1518"/>
      <c r="BZ67" s="1518"/>
      <c r="CA67" s="1518"/>
      <c r="CB67" s="1518"/>
      <c r="CC67" s="1518"/>
      <c r="CD67" s="1518"/>
      <c r="CE67" s="1518"/>
      <c r="CF67" s="1518"/>
      <c r="CG67" s="1519"/>
      <c r="CH67" s="1518">
        <v>28</v>
      </c>
      <c r="CI67" s="1518"/>
      <c r="CJ67" s="1518"/>
      <c r="CK67" s="1518"/>
      <c r="CL67" s="1518"/>
      <c r="CM67" s="1518"/>
      <c r="CN67" s="1518"/>
      <c r="CO67" s="1519"/>
      <c r="CP67" s="1517">
        <v>10</v>
      </c>
      <c r="CQ67" s="1518"/>
      <c r="CR67" s="1518"/>
      <c r="CS67" s="1518"/>
      <c r="CT67" s="1518"/>
      <c r="CU67" s="1518"/>
      <c r="CV67" s="1518"/>
      <c r="CW67" s="1518"/>
      <c r="CX67" s="1518"/>
      <c r="CY67" s="1518"/>
      <c r="CZ67" s="1517">
        <v>20</v>
      </c>
      <c r="DA67" s="1518"/>
      <c r="DB67" s="1518"/>
      <c r="DC67" s="1518"/>
      <c r="DD67" s="1518"/>
      <c r="DE67" s="1518"/>
      <c r="DF67" s="1518"/>
      <c r="DG67" s="1518"/>
      <c r="DH67" s="1518"/>
      <c r="DI67" s="1519"/>
      <c r="DJ67" s="1518">
        <v>31</v>
      </c>
      <c r="DK67" s="1518"/>
      <c r="DL67" s="1518"/>
      <c r="DM67" s="1518"/>
      <c r="DN67" s="1518"/>
      <c r="DO67" s="1518"/>
      <c r="DP67" s="1518"/>
      <c r="DQ67" s="1518"/>
      <c r="DR67" s="1518"/>
      <c r="DS67" s="1518"/>
      <c r="DT67" s="1519"/>
      <c r="DU67" s="1518">
        <v>10</v>
      </c>
      <c r="DV67" s="1518"/>
      <c r="DW67" s="1518"/>
      <c r="DX67" s="1518"/>
      <c r="DY67" s="1518"/>
      <c r="DZ67" s="1518"/>
      <c r="EA67" s="1518"/>
      <c r="EB67" s="1518"/>
      <c r="EC67" s="1518"/>
      <c r="ED67" s="1518"/>
      <c r="EE67" s="1583"/>
      <c r="EF67" s="1544">
        <v>20</v>
      </c>
      <c r="EG67" s="1545"/>
      <c r="EH67" s="1545"/>
      <c r="EI67" s="1545"/>
      <c r="EJ67" s="1545"/>
      <c r="EK67" s="1545"/>
      <c r="EL67" s="1545"/>
      <c r="EM67" s="1545"/>
      <c r="EN67" s="1545"/>
      <c r="EO67" s="1546"/>
      <c r="EP67" s="1544">
        <v>31</v>
      </c>
      <c r="EQ67" s="1545"/>
      <c r="ER67" s="1545"/>
      <c r="ES67" s="1545"/>
      <c r="ET67" s="1545"/>
      <c r="EU67" s="1545"/>
      <c r="EV67" s="1545"/>
      <c r="EW67" s="1545"/>
      <c r="EX67" s="1545"/>
      <c r="EY67" s="1545"/>
      <c r="EZ67" s="1547"/>
      <c r="FA67" s="1545">
        <v>10</v>
      </c>
      <c r="FB67" s="1545"/>
      <c r="FC67" s="1545"/>
      <c r="FD67" s="1545"/>
      <c r="FE67" s="1545"/>
      <c r="FF67" s="1545"/>
      <c r="FG67" s="1545"/>
      <c r="FH67" s="1545"/>
      <c r="FI67" s="1545"/>
      <c r="FJ67" s="1546"/>
      <c r="FK67" s="1544">
        <v>20</v>
      </c>
      <c r="FL67" s="1545"/>
      <c r="FM67" s="1545"/>
      <c r="FN67" s="1545"/>
      <c r="FO67" s="1545"/>
      <c r="FP67" s="1545"/>
      <c r="FQ67" s="1545"/>
      <c r="FR67" s="1545"/>
      <c r="FS67" s="1545"/>
      <c r="FT67" s="1546"/>
      <c r="FU67" s="1544">
        <v>30</v>
      </c>
      <c r="FV67" s="1545"/>
      <c r="FW67" s="1545"/>
      <c r="FX67" s="1545"/>
      <c r="FY67" s="1545"/>
      <c r="FZ67" s="1545"/>
      <c r="GA67" s="1545"/>
      <c r="GB67" s="1545"/>
      <c r="GC67" s="1545"/>
      <c r="GD67" s="1547"/>
      <c r="GE67" s="1548">
        <v>10</v>
      </c>
      <c r="GF67" s="1545"/>
      <c r="GG67" s="1545"/>
      <c r="GH67" s="1545"/>
      <c r="GI67" s="1545"/>
      <c r="GJ67" s="1545"/>
      <c r="GK67" s="1545"/>
      <c r="GL67" s="1545"/>
      <c r="GM67" s="1545"/>
      <c r="GN67" s="1546"/>
      <c r="GO67" s="1544">
        <v>20</v>
      </c>
      <c r="GP67" s="1545"/>
      <c r="GQ67" s="1545"/>
      <c r="GR67" s="1545"/>
      <c r="GS67" s="1545"/>
      <c r="GT67" s="1545"/>
      <c r="GU67" s="1545"/>
      <c r="GV67" s="1545"/>
      <c r="GW67" s="1545"/>
      <c r="GX67" s="1546"/>
      <c r="GY67" s="1544">
        <v>31</v>
      </c>
      <c r="GZ67" s="1545"/>
      <c r="HA67" s="1545"/>
      <c r="HB67" s="1545"/>
      <c r="HC67" s="1545"/>
      <c r="HD67" s="1545"/>
      <c r="HE67" s="1545"/>
      <c r="HF67" s="1545"/>
      <c r="HG67" s="1545"/>
      <c r="HH67" s="1545"/>
      <c r="HI67" s="1547"/>
      <c r="HJ67" s="1548">
        <v>10</v>
      </c>
      <c r="HK67" s="1545"/>
      <c r="HL67" s="1545"/>
      <c r="HM67" s="1545"/>
      <c r="HN67" s="1545"/>
      <c r="HO67" s="1545"/>
      <c r="HP67" s="1545"/>
      <c r="HQ67" s="1545"/>
      <c r="HR67" s="1545"/>
      <c r="HS67" s="1546"/>
      <c r="HT67" s="1544">
        <v>20</v>
      </c>
      <c r="HU67" s="1545"/>
      <c r="HV67" s="1545"/>
      <c r="HW67" s="1545"/>
      <c r="HX67" s="1545"/>
      <c r="HY67" s="1545"/>
      <c r="HZ67" s="1545"/>
      <c r="IA67" s="1545"/>
      <c r="IB67" s="1545"/>
      <c r="IC67" s="1546"/>
      <c r="ID67" s="1544">
        <v>30</v>
      </c>
      <c r="IE67" s="1545"/>
      <c r="IF67" s="1545"/>
      <c r="IG67" s="1545"/>
      <c r="IH67" s="1545"/>
      <c r="II67" s="1545"/>
      <c r="IJ67" s="1545"/>
      <c r="IK67" s="1545"/>
      <c r="IL67" s="1545"/>
      <c r="IM67" s="1547"/>
    </row>
    <row r="68" spans="1:247" ht="14.25">
      <c r="A68" s="1569"/>
      <c r="B68" s="1570"/>
      <c r="C68" s="1576"/>
      <c r="D68" s="420"/>
      <c r="E68" s="414"/>
      <c r="F68" s="414"/>
      <c r="G68" s="414"/>
      <c r="H68" s="414"/>
      <c r="I68" s="414"/>
      <c r="J68" s="414"/>
      <c r="K68" s="414"/>
      <c r="L68" s="414"/>
      <c r="M68" s="414"/>
      <c r="N68" s="414"/>
      <c r="O68" s="414"/>
      <c r="P68" s="414"/>
      <c r="Q68" s="414"/>
      <c r="R68" s="418"/>
      <c r="S68" s="420"/>
      <c r="T68" s="414"/>
      <c r="U68" s="414"/>
      <c r="V68" s="414"/>
      <c r="W68" s="414"/>
      <c r="X68" s="414"/>
      <c r="Y68" s="414"/>
      <c r="Z68" s="414"/>
      <c r="AA68" s="414"/>
      <c r="AB68" s="414"/>
      <c r="AC68" s="414"/>
      <c r="AD68" s="414"/>
      <c r="AE68" s="414"/>
      <c r="AF68" s="418"/>
      <c r="AG68" s="419"/>
      <c r="AH68" s="413"/>
      <c r="AI68" s="414"/>
      <c r="AJ68" s="414"/>
      <c r="AK68" s="414"/>
      <c r="AL68" s="414"/>
      <c r="AM68" s="414"/>
      <c r="AN68" s="414"/>
      <c r="AO68" s="414"/>
      <c r="AP68" s="414"/>
      <c r="AQ68" s="414"/>
      <c r="AR68" s="418"/>
      <c r="AS68" s="420"/>
      <c r="AT68" s="414"/>
      <c r="AU68" s="414"/>
      <c r="AV68" s="418"/>
      <c r="AW68" s="420"/>
      <c r="AX68" s="414"/>
      <c r="AY68" s="414"/>
      <c r="AZ68" s="414"/>
      <c r="BA68" s="414"/>
      <c r="BB68" s="419"/>
      <c r="BC68" s="413"/>
      <c r="BD68" s="414"/>
      <c r="BE68" s="414"/>
      <c r="BF68" s="414"/>
      <c r="BG68" s="414"/>
      <c r="BH68" s="414"/>
      <c r="BI68" s="414"/>
      <c r="BJ68" s="414"/>
      <c r="BK68" s="414"/>
      <c r="BL68" s="419"/>
      <c r="BM68" s="431"/>
      <c r="BN68" s="420"/>
      <c r="BO68" s="414"/>
      <c r="BP68" s="414"/>
      <c r="BQ68" s="414"/>
      <c r="BR68" s="414"/>
      <c r="BS68" s="414"/>
      <c r="BT68" s="414"/>
      <c r="BU68" s="414"/>
      <c r="BV68" s="414"/>
      <c r="BW68" s="418"/>
      <c r="BX68" s="420"/>
      <c r="BY68" s="414"/>
      <c r="BZ68" s="414"/>
      <c r="CA68" s="418"/>
      <c r="CB68" s="420"/>
      <c r="CC68" s="414"/>
      <c r="CD68" s="414"/>
      <c r="CE68" s="414"/>
      <c r="CF68" s="414"/>
      <c r="CG68" s="419"/>
      <c r="CH68" s="413"/>
      <c r="CI68" s="414"/>
      <c r="CJ68" s="414"/>
      <c r="CK68" s="414"/>
      <c r="CL68" s="414"/>
      <c r="CM68" s="414"/>
      <c r="CN68" s="414"/>
      <c r="CO68" s="419"/>
      <c r="CP68" s="420"/>
      <c r="CQ68" s="414"/>
      <c r="CR68" s="413"/>
      <c r="CS68" s="414"/>
      <c r="CT68" s="414"/>
      <c r="CU68" s="414"/>
      <c r="CV68" s="414"/>
      <c r="CW68" s="414"/>
      <c r="CX68" s="414"/>
      <c r="CY68" s="418"/>
      <c r="CZ68" s="420"/>
      <c r="DA68" s="414"/>
      <c r="DB68" s="414"/>
      <c r="DC68" s="414"/>
      <c r="DD68" s="414"/>
      <c r="DE68" s="414"/>
      <c r="DF68" s="418"/>
      <c r="DG68" s="420"/>
      <c r="DH68" s="414"/>
      <c r="DI68" s="419"/>
      <c r="DJ68" s="413"/>
      <c r="DK68" s="414"/>
      <c r="DL68" s="414"/>
      <c r="DM68" s="414"/>
      <c r="DN68" s="414"/>
      <c r="DO68" s="414"/>
      <c r="DP68" s="414"/>
      <c r="DQ68" s="414"/>
      <c r="DR68" s="414"/>
      <c r="DS68" s="419"/>
      <c r="DT68" s="435"/>
      <c r="DU68" s="413"/>
      <c r="DV68" s="414"/>
      <c r="DW68" s="414"/>
      <c r="DX68" s="414"/>
      <c r="DY68" s="414"/>
      <c r="DZ68" s="414"/>
      <c r="EA68" s="414"/>
      <c r="EB68" s="414"/>
      <c r="EC68" s="414"/>
      <c r="ED68" s="414"/>
      <c r="EE68" s="414"/>
      <c r="EF68" s="414"/>
      <c r="EG68" s="414"/>
      <c r="EH68" s="414"/>
      <c r="EI68" s="414"/>
      <c r="EJ68" s="418"/>
      <c r="EK68" s="420"/>
      <c r="EL68" s="414"/>
      <c r="EM68" s="414"/>
      <c r="EN68" s="414"/>
      <c r="EO68" s="414"/>
      <c r="EP68" s="414"/>
      <c r="EQ68" s="414"/>
      <c r="ER68" s="414"/>
      <c r="ES68" s="414"/>
      <c r="ET68" s="414"/>
      <c r="EU68" s="414"/>
      <c r="EV68" s="414"/>
      <c r="EW68" s="414"/>
      <c r="EX68" s="414"/>
      <c r="EY68" s="418"/>
      <c r="EZ68" s="419"/>
      <c r="FA68" s="413"/>
      <c r="FB68" s="414"/>
      <c r="FC68" s="414"/>
      <c r="FD68" s="414"/>
      <c r="FE68" s="414"/>
      <c r="FF68" s="414"/>
      <c r="FG68" s="414"/>
      <c r="FH68" s="414"/>
      <c r="FI68" s="414"/>
      <c r="FJ68" s="414"/>
      <c r="FK68" s="414"/>
      <c r="FL68" s="414"/>
      <c r="FM68" s="414"/>
      <c r="FN68" s="414"/>
      <c r="FO68" s="418"/>
      <c r="FP68" s="420"/>
      <c r="FQ68" s="414"/>
      <c r="FR68" s="414"/>
      <c r="FS68" s="414"/>
      <c r="FT68" s="414"/>
      <c r="FU68" s="414"/>
      <c r="FV68" s="414"/>
      <c r="FW68" s="414"/>
      <c r="FX68" s="414"/>
      <c r="FY68" s="414"/>
      <c r="FZ68" s="414"/>
      <c r="GA68" s="414"/>
      <c r="GB68" s="414"/>
      <c r="GC68" s="414"/>
      <c r="GD68" s="419"/>
      <c r="GE68" s="413"/>
      <c r="GF68" s="414"/>
      <c r="GG68" s="414"/>
      <c r="GH68" s="414"/>
      <c r="GI68" s="414"/>
      <c r="GJ68" s="414"/>
      <c r="GK68" s="414"/>
      <c r="GL68" s="414"/>
      <c r="GM68" s="414"/>
      <c r="GN68" s="414"/>
      <c r="GO68" s="414"/>
      <c r="GP68" s="414"/>
      <c r="GQ68" s="414"/>
      <c r="GR68" s="414"/>
      <c r="GS68" s="418"/>
      <c r="GT68" s="420"/>
      <c r="GU68" s="414"/>
      <c r="GV68" s="414"/>
      <c r="GW68" s="414"/>
      <c r="GX68" s="414"/>
      <c r="GY68" s="414"/>
      <c r="GZ68" s="414"/>
      <c r="HA68" s="414"/>
      <c r="HB68" s="414"/>
      <c r="HC68" s="414"/>
      <c r="HD68" s="414"/>
      <c r="HE68" s="414"/>
      <c r="HF68" s="414"/>
      <c r="HG68" s="414"/>
      <c r="HH68" s="418"/>
      <c r="HI68" s="419"/>
      <c r="HJ68" s="413"/>
      <c r="HK68" s="414"/>
      <c r="HL68" s="414"/>
      <c r="HM68" s="414"/>
      <c r="HN68" s="414"/>
      <c r="HO68" s="414"/>
      <c r="HP68" s="414"/>
      <c r="HQ68" s="414"/>
      <c r="HR68" s="414"/>
      <c r="HS68" s="414"/>
      <c r="HT68" s="414"/>
      <c r="HU68" s="414"/>
      <c r="HV68" s="414"/>
      <c r="HW68" s="414"/>
      <c r="HX68" s="418"/>
      <c r="HY68" s="420"/>
      <c r="HZ68" s="414"/>
      <c r="IA68" s="414"/>
      <c r="IB68" s="414"/>
      <c r="IC68" s="414"/>
      <c r="ID68" s="414"/>
      <c r="IE68" s="414"/>
      <c r="IF68" s="414"/>
      <c r="IG68" s="414"/>
      <c r="IH68" s="414"/>
      <c r="II68" s="414"/>
      <c r="IJ68" s="414"/>
      <c r="IK68" s="414"/>
      <c r="IL68" s="418"/>
      <c r="IM68" s="419"/>
    </row>
    <row r="69" spans="1:247" ht="14.25">
      <c r="A69" s="1569"/>
      <c r="B69" s="1570"/>
      <c r="C69" s="1576"/>
      <c r="D69" s="421"/>
      <c r="E69" s="422"/>
      <c r="F69" s="422"/>
      <c r="G69" s="422"/>
      <c r="H69" s="422"/>
      <c r="I69" s="422"/>
      <c r="J69" s="422"/>
      <c r="K69" s="422"/>
      <c r="L69" s="422"/>
      <c r="M69" s="422"/>
      <c r="N69" s="422"/>
      <c r="O69" s="422"/>
      <c r="P69" s="422"/>
      <c r="Q69" s="422"/>
      <c r="R69" s="423"/>
      <c r="S69" s="421"/>
      <c r="T69" s="422"/>
      <c r="U69" s="422"/>
      <c r="V69" s="422"/>
      <c r="W69" s="422"/>
      <c r="X69" s="422"/>
      <c r="Y69" s="422"/>
      <c r="Z69" s="422"/>
      <c r="AA69" s="422"/>
      <c r="AB69" s="422"/>
      <c r="AC69" s="422"/>
      <c r="AD69" s="422"/>
      <c r="AE69" s="422"/>
      <c r="AF69" s="423"/>
      <c r="AG69" s="424"/>
      <c r="AH69" s="425"/>
      <c r="AI69" s="422"/>
      <c r="AJ69" s="422"/>
      <c r="AK69" s="422"/>
      <c r="AL69" s="422"/>
      <c r="AM69" s="422"/>
      <c r="AN69" s="422"/>
      <c r="AO69" s="422"/>
      <c r="AP69" s="422"/>
      <c r="AQ69" s="422"/>
      <c r="AR69" s="423"/>
      <c r="AS69" s="421"/>
      <c r="AT69" s="422"/>
      <c r="AU69" s="422"/>
      <c r="AV69" s="423"/>
      <c r="AW69" s="421"/>
      <c r="AX69" s="422"/>
      <c r="AY69" s="422"/>
      <c r="AZ69" s="422"/>
      <c r="BA69" s="422"/>
      <c r="BB69" s="424"/>
      <c r="BC69" s="425"/>
      <c r="BD69" s="422"/>
      <c r="BE69" s="422"/>
      <c r="BF69" s="422"/>
      <c r="BG69" s="422"/>
      <c r="BH69" s="422"/>
      <c r="BI69" s="422"/>
      <c r="BJ69" s="422"/>
      <c r="BK69" s="422"/>
      <c r="BL69" s="424"/>
      <c r="BM69" s="433"/>
      <c r="BN69" s="421"/>
      <c r="BO69" s="422"/>
      <c r="BP69" s="422"/>
      <c r="BQ69" s="422"/>
      <c r="BR69" s="422"/>
      <c r="BS69" s="422"/>
      <c r="BT69" s="422"/>
      <c r="BU69" s="422"/>
      <c r="BV69" s="422"/>
      <c r="BW69" s="423"/>
      <c r="BX69" s="421"/>
      <c r="BY69" s="422"/>
      <c r="BZ69" s="422"/>
      <c r="CA69" s="423"/>
      <c r="CB69" s="421"/>
      <c r="CC69" s="422"/>
      <c r="CD69" s="422"/>
      <c r="CE69" s="422"/>
      <c r="CF69" s="422"/>
      <c r="CG69" s="424"/>
      <c r="CH69" s="425"/>
      <c r="CI69" s="422"/>
      <c r="CJ69" s="422"/>
      <c r="CK69" s="422"/>
      <c r="CL69" s="422"/>
      <c r="CM69" s="422"/>
      <c r="CN69" s="422"/>
      <c r="CO69" s="424"/>
      <c r="CP69" s="421"/>
      <c r="CQ69" s="422"/>
      <c r="CR69" s="425"/>
      <c r="CS69" s="422"/>
      <c r="CT69" s="422"/>
      <c r="CU69" s="422"/>
      <c r="CV69" s="422"/>
      <c r="CW69" s="422"/>
      <c r="CX69" s="422"/>
      <c r="CY69" s="423"/>
      <c r="CZ69" s="421"/>
      <c r="DA69" s="422"/>
      <c r="DB69" s="422"/>
      <c r="DC69" s="422"/>
      <c r="DD69" s="422"/>
      <c r="DE69" s="422"/>
      <c r="DF69" s="423"/>
      <c r="DG69" s="421"/>
      <c r="DH69" s="422"/>
      <c r="DI69" s="424"/>
      <c r="DJ69" s="425"/>
      <c r="DK69" s="422"/>
      <c r="DL69" s="422"/>
      <c r="DM69" s="422"/>
      <c r="DN69" s="422"/>
      <c r="DO69" s="422"/>
      <c r="DP69" s="422"/>
      <c r="DQ69" s="422"/>
      <c r="DR69" s="422"/>
      <c r="DS69" s="424"/>
      <c r="DT69" s="434"/>
      <c r="DU69" s="425"/>
      <c r="DV69" s="422"/>
      <c r="DW69" s="422"/>
      <c r="DX69" s="422"/>
      <c r="DY69" s="422"/>
      <c r="DZ69" s="422"/>
      <c r="EA69" s="422"/>
      <c r="EB69" s="422"/>
      <c r="EC69" s="422"/>
      <c r="ED69" s="422"/>
      <c r="EE69" s="422"/>
      <c r="EF69" s="422"/>
      <c r="EG69" s="422"/>
      <c r="EH69" s="422"/>
      <c r="EI69" s="422"/>
      <c r="EJ69" s="423"/>
      <c r="EK69" s="421"/>
      <c r="EL69" s="422"/>
      <c r="EM69" s="422"/>
      <c r="EN69" s="422"/>
      <c r="EO69" s="422"/>
      <c r="EP69" s="422"/>
      <c r="EQ69" s="422"/>
      <c r="ER69" s="422"/>
      <c r="ES69" s="422"/>
      <c r="ET69" s="422"/>
      <c r="EU69" s="422"/>
      <c r="EV69" s="422"/>
      <c r="EW69" s="422"/>
      <c r="EX69" s="422"/>
      <c r="EY69" s="423"/>
      <c r="EZ69" s="424"/>
      <c r="FA69" s="425"/>
      <c r="FB69" s="422"/>
      <c r="FC69" s="422"/>
      <c r="FD69" s="422"/>
      <c r="FE69" s="422"/>
      <c r="FF69" s="422"/>
      <c r="FG69" s="422"/>
      <c r="FH69" s="422"/>
      <c r="FI69" s="422"/>
      <c r="FJ69" s="422"/>
      <c r="FK69" s="422"/>
      <c r="FL69" s="422"/>
      <c r="FM69" s="422"/>
      <c r="FN69" s="422"/>
      <c r="FO69" s="423"/>
      <c r="FP69" s="421"/>
      <c r="FQ69" s="422"/>
      <c r="FR69" s="422"/>
      <c r="FS69" s="422"/>
      <c r="FT69" s="422"/>
      <c r="FU69" s="422"/>
      <c r="FV69" s="422"/>
      <c r="FW69" s="422"/>
      <c r="FX69" s="422"/>
      <c r="FY69" s="422"/>
      <c r="FZ69" s="422"/>
      <c r="GA69" s="422"/>
      <c r="GB69" s="422"/>
      <c r="GC69" s="422"/>
      <c r="GD69" s="424"/>
      <c r="GE69" s="425"/>
      <c r="GF69" s="422"/>
      <c r="GG69" s="422"/>
      <c r="GH69" s="422"/>
      <c r="GI69" s="422"/>
      <c r="GJ69" s="422"/>
      <c r="GK69" s="422"/>
      <c r="GL69" s="422"/>
      <c r="GM69" s="422"/>
      <c r="GN69" s="422"/>
      <c r="GO69" s="422"/>
      <c r="GP69" s="422"/>
      <c r="GQ69" s="422"/>
      <c r="GR69" s="422"/>
      <c r="GS69" s="423"/>
      <c r="GT69" s="421"/>
      <c r="GU69" s="422"/>
      <c r="GV69" s="422"/>
      <c r="GW69" s="422"/>
      <c r="GX69" s="422"/>
      <c r="GY69" s="422"/>
      <c r="GZ69" s="422"/>
      <c r="HA69" s="422"/>
      <c r="HB69" s="422"/>
      <c r="HC69" s="422"/>
      <c r="HD69" s="422"/>
      <c r="HE69" s="422"/>
      <c r="HF69" s="422"/>
      <c r="HG69" s="422"/>
      <c r="HH69" s="423"/>
      <c r="HI69" s="424"/>
      <c r="HJ69" s="425"/>
      <c r="HK69" s="422"/>
      <c r="HL69" s="422"/>
      <c r="HM69" s="422"/>
      <c r="HN69" s="422"/>
      <c r="HO69" s="422"/>
      <c r="HP69" s="422"/>
      <c r="HQ69" s="422"/>
      <c r="HR69" s="422"/>
      <c r="HS69" s="422"/>
      <c r="HT69" s="422"/>
      <c r="HU69" s="422"/>
      <c r="HV69" s="422"/>
      <c r="HW69" s="422"/>
      <c r="HX69" s="423"/>
      <c r="HY69" s="421"/>
      <c r="HZ69" s="422"/>
      <c r="IA69" s="422"/>
      <c r="IB69" s="422"/>
      <c r="IC69" s="422"/>
      <c r="ID69" s="422"/>
      <c r="IE69" s="422"/>
      <c r="IF69" s="422"/>
      <c r="IG69" s="422"/>
      <c r="IH69" s="422"/>
      <c r="II69" s="422"/>
      <c r="IJ69" s="422"/>
      <c r="IK69" s="422"/>
      <c r="IL69" s="423"/>
      <c r="IM69" s="424"/>
    </row>
    <row r="70" spans="1:247" ht="13.5" customHeight="1">
      <c r="A70" s="1573"/>
      <c r="B70" s="1570"/>
      <c r="C70" s="1576"/>
      <c r="D70" s="1548">
        <v>10</v>
      </c>
      <c r="E70" s="1545"/>
      <c r="F70" s="1545"/>
      <c r="G70" s="1545"/>
      <c r="H70" s="1545"/>
      <c r="I70" s="1545"/>
      <c r="J70" s="1545"/>
      <c r="K70" s="1545"/>
      <c r="L70" s="1545"/>
      <c r="M70" s="1546"/>
      <c r="N70" s="1544">
        <v>20</v>
      </c>
      <c r="O70" s="1545"/>
      <c r="P70" s="1545"/>
      <c r="Q70" s="1545"/>
      <c r="R70" s="1545"/>
      <c r="S70" s="1545"/>
      <c r="T70" s="1545"/>
      <c r="U70" s="1545"/>
      <c r="V70" s="1545"/>
      <c r="W70" s="1546"/>
      <c r="X70" s="1549">
        <v>31</v>
      </c>
      <c r="Y70" s="1518"/>
      <c r="Z70" s="1518"/>
      <c r="AA70" s="1518"/>
      <c r="AB70" s="1518"/>
      <c r="AC70" s="1518"/>
      <c r="AD70" s="1518"/>
      <c r="AE70" s="1518"/>
      <c r="AF70" s="1518"/>
      <c r="AG70" s="1518"/>
      <c r="AH70" s="1518"/>
      <c r="AI70" s="1548">
        <v>10</v>
      </c>
      <c r="AJ70" s="1545"/>
      <c r="AK70" s="1545"/>
      <c r="AL70" s="1545"/>
      <c r="AM70" s="1545"/>
      <c r="AN70" s="1545"/>
      <c r="AO70" s="1545"/>
      <c r="AP70" s="1545"/>
      <c r="AQ70" s="1545"/>
      <c r="AR70" s="1545"/>
      <c r="AS70" s="1548">
        <v>20</v>
      </c>
      <c r="AT70" s="1545"/>
      <c r="AU70" s="1545"/>
      <c r="AV70" s="1545"/>
      <c r="AW70" s="1545"/>
      <c r="AX70" s="1545"/>
      <c r="AY70" s="1545"/>
      <c r="AZ70" s="1545"/>
      <c r="BA70" s="1545"/>
      <c r="BB70" s="1547"/>
      <c r="BC70" s="1518">
        <v>31</v>
      </c>
      <c r="BD70" s="1518"/>
      <c r="BE70" s="1518"/>
      <c r="BF70" s="1518"/>
      <c r="BG70" s="1518"/>
      <c r="BH70" s="1518"/>
      <c r="BI70" s="1518"/>
      <c r="BJ70" s="1518"/>
      <c r="BK70" s="1518"/>
      <c r="BL70" s="1518"/>
      <c r="BM70" s="1518"/>
      <c r="BN70" s="1517">
        <v>10</v>
      </c>
      <c r="BO70" s="1518"/>
      <c r="BP70" s="1518"/>
      <c r="BQ70" s="1518"/>
      <c r="BR70" s="1518"/>
      <c r="BS70" s="1518"/>
      <c r="BT70" s="1518"/>
      <c r="BU70" s="1518"/>
      <c r="BV70" s="1518"/>
      <c r="BW70" s="1518"/>
      <c r="BX70" s="1517">
        <v>20</v>
      </c>
      <c r="BY70" s="1518"/>
      <c r="BZ70" s="1518"/>
      <c r="CA70" s="1518"/>
      <c r="CB70" s="1518"/>
      <c r="CC70" s="1518"/>
      <c r="CD70" s="1518"/>
      <c r="CE70" s="1518"/>
      <c r="CF70" s="1518"/>
      <c r="CG70" s="1519"/>
      <c r="CH70" s="1518">
        <v>28</v>
      </c>
      <c r="CI70" s="1518"/>
      <c r="CJ70" s="1518"/>
      <c r="CK70" s="1518"/>
      <c r="CL70" s="1518"/>
      <c r="CM70" s="1518"/>
      <c r="CN70" s="1518"/>
      <c r="CO70" s="1519"/>
      <c r="CP70" s="1517">
        <v>10</v>
      </c>
      <c r="CQ70" s="1518"/>
      <c r="CR70" s="1518"/>
      <c r="CS70" s="1518"/>
      <c r="CT70" s="1518"/>
      <c r="CU70" s="1518"/>
      <c r="CV70" s="1518"/>
      <c r="CW70" s="1518"/>
      <c r="CX70" s="1518"/>
      <c r="CY70" s="1518"/>
      <c r="CZ70" s="1517">
        <v>20</v>
      </c>
      <c r="DA70" s="1518"/>
      <c r="DB70" s="1518"/>
      <c r="DC70" s="1518"/>
      <c r="DD70" s="1518"/>
      <c r="DE70" s="1518"/>
      <c r="DF70" s="1518"/>
      <c r="DG70" s="1518"/>
      <c r="DH70" s="1518"/>
      <c r="DI70" s="1519"/>
      <c r="DJ70" s="1518">
        <v>31</v>
      </c>
      <c r="DK70" s="1518"/>
      <c r="DL70" s="1518"/>
      <c r="DM70" s="1518"/>
      <c r="DN70" s="1518"/>
      <c r="DO70" s="1518"/>
      <c r="DP70" s="1518"/>
      <c r="DQ70" s="1518"/>
      <c r="DR70" s="1518"/>
      <c r="DS70" s="1518"/>
      <c r="DT70" s="1519"/>
      <c r="DU70" s="1518">
        <v>10</v>
      </c>
      <c r="DV70" s="1518"/>
      <c r="DW70" s="1518"/>
      <c r="DX70" s="1518"/>
      <c r="DY70" s="1518"/>
      <c r="DZ70" s="1518"/>
      <c r="EA70" s="1518"/>
      <c r="EB70" s="1518"/>
      <c r="EC70" s="1518"/>
      <c r="ED70" s="1518"/>
      <c r="EE70" s="1583"/>
      <c r="EF70" s="1544">
        <v>20</v>
      </c>
      <c r="EG70" s="1545"/>
      <c r="EH70" s="1545"/>
      <c r="EI70" s="1545"/>
      <c r="EJ70" s="1545"/>
      <c r="EK70" s="1545"/>
      <c r="EL70" s="1545"/>
      <c r="EM70" s="1545"/>
      <c r="EN70" s="1545"/>
      <c r="EO70" s="1546"/>
      <c r="EP70" s="1544">
        <v>31</v>
      </c>
      <c r="EQ70" s="1545"/>
      <c r="ER70" s="1545"/>
      <c r="ES70" s="1545"/>
      <c r="ET70" s="1545"/>
      <c r="EU70" s="1545"/>
      <c r="EV70" s="1545"/>
      <c r="EW70" s="1545"/>
      <c r="EX70" s="1545"/>
      <c r="EY70" s="1545"/>
      <c r="EZ70" s="1547"/>
      <c r="FA70" s="1545">
        <v>10</v>
      </c>
      <c r="FB70" s="1545"/>
      <c r="FC70" s="1545"/>
      <c r="FD70" s="1545"/>
      <c r="FE70" s="1545"/>
      <c r="FF70" s="1545"/>
      <c r="FG70" s="1545"/>
      <c r="FH70" s="1545"/>
      <c r="FI70" s="1545"/>
      <c r="FJ70" s="1546"/>
      <c r="FK70" s="1544">
        <v>20</v>
      </c>
      <c r="FL70" s="1545"/>
      <c r="FM70" s="1545"/>
      <c r="FN70" s="1545"/>
      <c r="FO70" s="1545"/>
      <c r="FP70" s="1545"/>
      <c r="FQ70" s="1545"/>
      <c r="FR70" s="1545"/>
      <c r="FS70" s="1545"/>
      <c r="FT70" s="1546"/>
      <c r="FU70" s="1544">
        <v>30</v>
      </c>
      <c r="FV70" s="1545"/>
      <c r="FW70" s="1545"/>
      <c r="FX70" s="1545"/>
      <c r="FY70" s="1545"/>
      <c r="FZ70" s="1545"/>
      <c r="GA70" s="1545"/>
      <c r="GB70" s="1545"/>
      <c r="GC70" s="1545"/>
      <c r="GD70" s="1547"/>
      <c r="GE70" s="1548">
        <v>10</v>
      </c>
      <c r="GF70" s="1545"/>
      <c r="GG70" s="1545"/>
      <c r="GH70" s="1545"/>
      <c r="GI70" s="1545"/>
      <c r="GJ70" s="1545"/>
      <c r="GK70" s="1545"/>
      <c r="GL70" s="1545"/>
      <c r="GM70" s="1545"/>
      <c r="GN70" s="1546"/>
      <c r="GO70" s="1544">
        <v>20</v>
      </c>
      <c r="GP70" s="1545"/>
      <c r="GQ70" s="1545"/>
      <c r="GR70" s="1545"/>
      <c r="GS70" s="1545"/>
      <c r="GT70" s="1545"/>
      <c r="GU70" s="1545"/>
      <c r="GV70" s="1545"/>
      <c r="GW70" s="1545"/>
      <c r="GX70" s="1546"/>
      <c r="GY70" s="1544">
        <v>31</v>
      </c>
      <c r="GZ70" s="1545"/>
      <c r="HA70" s="1545"/>
      <c r="HB70" s="1545"/>
      <c r="HC70" s="1545"/>
      <c r="HD70" s="1545"/>
      <c r="HE70" s="1545"/>
      <c r="HF70" s="1545"/>
      <c r="HG70" s="1545"/>
      <c r="HH70" s="1545"/>
      <c r="HI70" s="1547"/>
      <c r="HJ70" s="1548">
        <v>10</v>
      </c>
      <c r="HK70" s="1545"/>
      <c r="HL70" s="1545"/>
      <c r="HM70" s="1545"/>
      <c r="HN70" s="1545"/>
      <c r="HO70" s="1545"/>
      <c r="HP70" s="1545"/>
      <c r="HQ70" s="1545"/>
      <c r="HR70" s="1545"/>
      <c r="HS70" s="1546"/>
      <c r="HT70" s="1544">
        <v>20</v>
      </c>
      <c r="HU70" s="1545"/>
      <c r="HV70" s="1545"/>
      <c r="HW70" s="1545"/>
      <c r="HX70" s="1545"/>
      <c r="HY70" s="1545"/>
      <c r="HZ70" s="1545"/>
      <c r="IA70" s="1545"/>
      <c r="IB70" s="1545"/>
      <c r="IC70" s="1546"/>
      <c r="ID70" s="1544">
        <v>30</v>
      </c>
      <c r="IE70" s="1545"/>
      <c r="IF70" s="1545"/>
      <c r="IG70" s="1545"/>
      <c r="IH70" s="1545"/>
      <c r="II70" s="1545"/>
      <c r="IJ70" s="1545"/>
      <c r="IK70" s="1545"/>
      <c r="IL70" s="1545"/>
      <c r="IM70" s="1547"/>
    </row>
    <row r="71" spans="1:247" ht="14.25">
      <c r="A71" s="1569"/>
      <c r="B71" s="1570"/>
      <c r="C71" s="1576"/>
      <c r="D71" s="420"/>
      <c r="E71" s="414"/>
      <c r="F71" s="414"/>
      <c r="G71" s="414"/>
      <c r="H71" s="414"/>
      <c r="I71" s="414"/>
      <c r="J71" s="414"/>
      <c r="K71" s="414"/>
      <c r="L71" s="414"/>
      <c r="M71" s="414"/>
      <c r="N71" s="414"/>
      <c r="O71" s="414"/>
      <c r="P71" s="414"/>
      <c r="Q71" s="414"/>
      <c r="R71" s="418"/>
      <c r="S71" s="420"/>
      <c r="T71" s="414"/>
      <c r="U71" s="414"/>
      <c r="V71" s="414"/>
      <c r="W71" s="414"/>
      <c r="X71" s="414"/>
      <c r="Y71" s="414"/>
      <c r="Z71" s="414"/>
      <c r="AA71" s="414"/>
      <c r="AB71" s="414"/>
      <c r="AC71" s="414"/>
      <c r="AD71" s="414"/>
      <c r="AE71" s="414"/>
      <c r="AF71" s="418"/>
      <c r="AG71" s="419"/>
      <c r="AH71" s="413"/>
      <c r="AI71" s="414"/>
      <c r="AJ71" s="414"/>
      <c r="AK71" s="414"/>
      <c r="AL71" s="414"/>
      <c r="AM71" s="414"/>
      <c r="AN71" s="414"/>
      <c r="AO71" s="414"/>
      <c r="AP71" s="414"/>
      <c r="AQ71" s="414"/>
      <c r="AR71" s="418"/>
      <c r="AS71" s="420"/>
      <c r="AT71" s="414"/>
      <c r="AU71" s="414"/>
      <c r="AV71" s="418"/>
      <c r="AW71" s="420"/>
      <c r="AX71" s="414"/>
      <c r="AY71" s="414"/>
      <c r="AZ71" s="414"/>
      <c r="BA71" s="414"/>
      <c r="BB71" s="419"/>
      <c r="BC71" s="413"/>
      <c r="BD71" s="414"/>
      <c r="BE71" s="414"/>
      <c r="BF71" s="414"/>
      <c r="BG71" s="414"/>
      <c r="BH71" s="414"/>
      <c r="BI71" s="414"/>
      <c r="BJ71" s="414"/>
      <c r="BK71" s="414"/>
      <c r="BL71" s="419"/>
      <c r="BM71" s="431"/>
      <c r="BN71" s="420"/>
      <c r="BO71" s="414"/>
      <c r="BP71" s="414"/>
      <c r="BQ71" s="414"/>
      <c r="BR71" s="414"/>
      <c r="BS71" s="414"/>
      <c r="BT71" s="414"/>
      <c r="BU71" s="414"/>
      <c r="BV71" s="414"/>
      <c r="BW71" s="418"/>
      <c r="BX71" s="420"/>
      <c r="BY71" s="414"/>
      <c r="BZ71" s="414"/>
      <c r="CA71" s="418"/>
      <c r="CB71" s="420"/>
      <c r="CC71" s="414"/>
      <c r="CD71" s="414"/>
      <c r="CE71" s="414"/>
      <c r="CF71" s="414"/>
      <c r="CG71" s="419"/>
      <c r="CH71" s="413"/>
      <c r="CI71" s="414"/>
      <c r="CJ71" s="414"/>
      <c r="CK71" s="414"/>
      <c r="CL71" s="414"/>
      <c r="CM71" s="414"/>
      <c r="CN71" s="414"/>
      <c r="CO71" s="419"/>
      <c r="CP71" s="420"/>
      <c r="CQ71" s="414"/>
      <c r="CR71" s="413"/>
      <c r="CS71" s="414"/>
      <c r="CT71" s="414"/>
      <c r="CU71" s="414"/>
      <c r="CV71" s="414"/>
      <c r="CW71" s="414"/>
      <c r="CX71" s="414"/>
      <c r="CY71" s="418"/>
      <c r="CZ71" s="420"/>
      <c r="DA71" s="414"/>
      <c r="DB71" s="414"/>
      <c r="DC71" s="414"/>
      <c r="DD71" s="414"/>
      <c r="DE71" s="414"/>
      <c r="DF71" s="418"/>
      <c r="DG71" s="420"/>
      <c r="DH71" s="414"/>
      <c r="DI71" s="419"/>
      <c r="DJ71" s="413"/>
      <c r="DK71" s="414"/>
      <c r="DL71" s="414"/>
      <c r="DM71" s="414"/>
      <c r="DN71" s="414"/>
      <c r="DO71" s="414"/>
      <c r="DP71" s="414"/>
      <c r="DQ71" s="414"/>
      <c r="DR71" s="414"/>
      <c r="DS71" s="419"/>
      <c r="DT71" s="432"/>
      <c r="DU71" s="413"/>
      <c r="DV71" s="414"/>
      <c r="DW71" s="414"/>
      <c r="DX71" s="414"/>
      <c r="DY71" s="414"/>
      <c r="DZ71" s="414"/>
      <c r="EA71" s="414"/>
      <c r="EB71" s="414"/>
      <c r="EC71" s="414"/>
      <c r="ED71" s="414"/>
      <c r="EE71" s="414"/>
      <c r="EF71" s="414"/>
      <c r="EG71" s="414"/>
      <c r="EH71" s="414"/>
      <c r="EI71" s="414"/>
      <c r="EJ71" s="418"/>
      <c r="EK71" s="420"/>
      <c r="EL71" s="414"/>
      <c r="EM71" s="414"/>
      <c r="EN71" s="414"/>
      <c r="EO71" s="414"/>
      <c r="EP71" s="414"/>
      <c r="EQ71" s="414"/>
      <c r="ER71" s="414"/>
      <c r="ES71" s="414"/>
      <c r="ET71" s="414"/>
      <c r="EU71" s="414"/>
      <c r="EV71" s="414"/>
      <c r="EW71" s="414"/>
      <c r="EX71" s="414"/>
      <c r="EY71" s="418"/>
      <c r="EZ71" s="419"/>
      <c r="FA71" s="413"/>
      <c r="FB71" s="414"/>
      <c r="FC71" s="414"/>
      <c r="FD71" s="414"/>
      <c r="FE71" s="414"/>
      <c r="FF71" s="414"/>
      <c r="FG71" s="414"/>
      <c r="FH71" s="414"/>
      <c r="FI71" s="414"/>
      <c r="FJ71" s="414"/>
      <c r="FK71" s="414"/>
      <c r="FL71" s="414"/>
      <c r="FM71" s="414"/>
      <c r="FN71" s="414"/>
      <c r="FO71" s="418"/>
      <c r="FP71" s="420"/>
      <c r="FQ71" s="414"/>
      <c r="FR71" s="414"/>
      <c r="FS71" s="414"/>
      <c r="FT71" s="414"/>
      <c r="FU71" s="414"/>
      <c r="FV71" s="414"/>
      <c r="FW71" s="414"/>
      <c r="FX71" s="414"/>
      <c r="FY71" s="414"/>
      <c r="FZ71" s="414"/>
      <c r="GA71" s="414"/>
      <c r="GB71" s="414"/>
      <c r="GC71" s="414"/>
      <c r="GD71" s="419"/>
      <c r="GE71" s="413"/>
      <c r="GF71" s="414"/>
      <c r="GG71" s="414"/>
      <c r="GH71" s="414"/>
      <c r="GI71" s="414"/>
      <c r="GJ71" s="414"/>
      <c r="GK71" s="414"/>
      <c r="GL71" s="414"/>
      <c r="GM71" s="414"/>
      <c r="GN71" s="414"/>
      <c r="GO71" s="414"/>
      <c r="GP71" s="414"/>
      <c r="GQ71" s="414"/>
      <c r="GR71" s="414"/>
      <c r="GS71" s="418"/>
      <c r="GT71" s="420"/>
      <c r="GU71" s="414"/>
      <c r="GV71" s="414"/>
      <c r="GW71" s="414"/>
      <c r="GX71" s="414"/>
      <c r="GY71" s="414"/>
      <c r="GZ71" s="414"/>
      <c r="HA71" s="414"/>
      <c r="HB71" s="414"/>
      <c r="HC71" s="414"/>
      <c r="HD71" s="414"/>
      <c r="HE71" s="414"/>
      <c r="HF71" s="414"/>
      <c r="HG71" s="414"/>
      <c r="HH71" s="418"/>
      <c r="HI71" s="419"/>
      <c r="HJ71" s="413"/>
      <c r="HK71" s="414"/>
      <c r="HL71" s="414"/>
      <c r="HM71" s="414"/>
      <c r="HN71" s="414"/>
      <c r="HO71" s="414"/>
      <c r="HP71" s="414"/>
      <c r="HQ71" s="414"/>
      <c r="HR71" s="414"/>
      <c r="HS71" s="414"/>
      <c r="HT71" s="414"/>
      <c r="HU71" s="414"/>
      <c r="HV71" s="414"/>
      <c r="HW71" s="414"/>
      <c r="HX71" s="418"/>
      <c r="HY71" s="420"/>
      <c r="HZ71" s="414"/>
      <c r="IA71" s="414"/>
      <c r="IB71" s="414"/>
      <c r="IC71" s="414"/>
      <c r="ID71" s="414"/>
      <c r="IE71" s="414"/>
      <c r="IF71" s="414"/>
      <c r="IG71" s="414"/>
      <c r="IH71" s="414"/>
      <c r="II71" s="414"/>
      <c r="IJ71" s="414"/>
      <c r="IK71" s="414"/>
      <c r="IL71" s="418"/>
      <c r="IM71" s="419"/>
    </row>
    <row r="72" spans="1:247" ht="14.25">
      <c r="A72" s="1569"/>
      <c r="B72" s="1570"/>
      <c r="C72" s="1576"/>
      <c r="D72" s="421"/>
      <c r="E72" s="422"/>
      <c r="F72" s="422"/>
      <c r="G72" s="422"/>
      <c r="H72" s="422"/>
      <c r="I72" s="422"/>
      <c r="J72" s="422"/>
      <c r="K72" s="422"/>
      <c r="L72" s="422"/>
      <c r="M72" s="422"/>
      <c r="N72" s="422"/>
      <c r="O72" s="422"/>
      <c r="P72" s="422"/>
      <c r="Q72" s="422"/>
      <c r="R72" s="423"/>
      <c r="S72" s="421"/>
      <c r="T72" s="422"/>
      <c r="U72" s="422"/>
      <c r="V72" s="422"/>
      <c r="W72" s="422"/>
      <c r="X72" s="422"/>
      <c r="Y72" s="422"/>
      <c r="Z72" s="422"/>
      <c r="AA72" s="422"/>
      <c r="AB72" s="422"/>
      <c r="AC72" s="422"/>
      <c r="AD72" s="422"/>
      <c r="AE72" s="422"/>
      <c r="AF72" s="423"/>
      <c r="AG72" s="424"/>
      <c r="AH72" s="425"/>
      <c r="AI72" s="422"/>
      <c r="AJ72" s="422"/>
      <c r="AK72" s="422"/>
      <c r="AL72" s="422"/>
      <c r="AM72" s="422"/>
      <c r="AN72" s="422"/>
      <c r="AO72" s="422"/>
      <c r="AP72" s="422"/>
      <c r="AQ72" s="422"/>
      <c r="AR72" s="423"/>
      <c r="AS72" s="421"/>
      <c r="AT72" s="422"/>
      <c r="AU72" s="422"/>
      <c r="AV72" s="423"/>
      <c r="AW72" s="421"/>
      <c r="AX72" s="422"/>
      <c r="AY72" s="422"/>
      <c r="AZ72" s="422"/>
      <c r="BA72" s="422"/>
      <c r="BB72" s="424"/>
      <c r="BC72" s="425"/>
      <c r="BD72" s="422"/>
      <c r="BE72" s="422"/>
      <c r="BF72" s="422"/>
      <c r="BG72" s="422"/>
      <c r="BH72" s="422"/>
      <c r="BI72" s="422"/>
      <c r="BJ72" s="422"/>
      <c r="BK72" s="422"/>
      <c r="BL72" s="424"/>
      <c r="BM72" s="433"/>
      <c r="BN72" s="421"/>
      <c r="BO72" s="422"/>
      <c r="BP72" s="422"/>
      <c r="BQ72" s="422"/>
      <c r="BR72" s="422"/>
      <c r="BS72" s="422"/>
      <c r="BT72" s="422"/>
      <c r="BU72" s="422"/>
      <c r="BV72" s="422"/>
      <c r="BW72" s="423"/>
      <c r="BX72" s="421"/>
      <c r="BY72" s="422"/>
      <c r="BZ72" s="422"/>
      <c r="CA72" s="423"/>
      <c r="CB72" s="421"/>
      <c r="CC72" s="422"/>
      <c r="CD72" s="422"/>
      <c r="CE72" s="422"/>
      <c r="CF72" s="422"/>
      <c r="CG72" s="424"/>
      <c r="CH72" s="425"/>
      <c r="CI72" s="422"/>
      <c r="CJ72" s="422"/>
      <c r="CK72" s="422"/>
      <c r="CL72" s="422"/>
      <c r="CM72" s="422"/>
      <c r="CN72" s="422"/>
      <c r="CO72" s="424"/>
      <c r="CP72" s="421"/>
      <c r="CQ72" s="422"/>
      <c r="CR72" s="425"/>
      <c r="CS72" s="422"/>
      <c r="CT72" s="422"/>
      <c r="CU72" s="422"/>
      <c r="CV72" s="422"/>
      <c r="CW72" s="422"/>
      <c r="CX72" s="422"/>
      <c r="CY72" s="423"/>
      <c r="CZ72" s="421"/>
      <c r="DA72" s="422"/>
      <c r="DB72" s="422"/>
      <c r="DC72" s="422"/>
      <c r="DD72" s="422"/>
      <c r="DE72" s="422"/>
      <c r="DF72" s="423"/>
      <c r="DG72" s="421"/>
      <c r="DH72" s="422"/>
      <c r="DI72" s="424"/>
      <c r="DJ72" s="425"/>
      <c r="DK72" s="422"/>
      <c r="DL72" s="422"/>
      <c r="DM72" s="422"/>
      <c r="DN72" s="422"/>
      <c r="DO72" s="422"/>
      <c r="DP72" s="422"/>
      <c r="DQ72" s="422"/>
      <c r="DR72" s="422"/>
      <c r="DS72" s="424"/>
      <c r="DT72" s="434"/>
      <c r="DU72" s="425"/>
      <c r="DV72" s="422"/>
      <c r="DW72" s="422"/>
      <c r="DX72" s="422"/>
      <c r="DY72" s="422"/>
      <c r="DZ72" s="422"/>
      <c r="EA72" s="422"/>
      <c r="EB72" s="422"/>
      <c r="EC72" s="422"/>
      <c r="ED72" s="422"/>
      <c r="EE72" s="422"/>
      <c r="EF72" s="422"/>
      <c r="EG72" s="422"/>
      <c r="EH72" s="422"/>
      <c r="EI72" s="422"/>
      <c r="EJ72" s="423"/>
      <c r="EK72" s="421"/>
      <c r="EL72" s="422"/>
      <c r="EM72" s="422"/>
      <c r="EN72" s="422"/>
      <c r="EO72" s="422"/>
      <c r="EP72" s="422"/>
      <c r="EQ72" s="422"/>
      <c r="ER72" s="422"/>
      <c r="ES72" s="422"/>
      <c r="ET72" s="422"/>
      <c r="EU72" s="422"/>
      <c r="EV72" s="422"/>
      <c r="EW72" s="422"/>
      <c r="EX72" s="422"/>
      <c r="EY72" s="423"/>
      <c r="EZ72" s="424"/>
      <c r="FA72" s="425"/>
      <c r="FB72" s="422"/>
      <c r="FC72" s="422"/>
      <c r="FD72" s="422"/>
      <c r="FE72" s="422"/>
      <c r="FF72" s="422"/>
      <c r="FG72" s="422"/>
      <c r="FH72" s="422"/>
      <c r="FI72" s="422"/>
      <c r="FJ72" s="422"/>
      <c r="FK72" s="422"/>
      <c r="FL72" s="422"/>
      <c r="FM72" s="422"/>
      <c r="FN72" s="422"/>
      <c r="FO72" s="423"/>
      <c r="FP72" s="421"/>
      <c r="FQ72" s="422"/>
      <c r="FR72" s="422"/>
      <c r="FS72" s="422"/>
      <c r="FT72" s="422"/>
      <c r="FU72" s="422"/>
      <c r="FV72" s="422"/>
      <c r="FW72" s="422"/>
      <c r="FX72" s="422"/>
      <c r="FY72" s="422"/>
      <c r="FZ72" s="422"/>
      <c r="GA72" s="422"/>
      <c r="GB72" s="422"/>
      <c r="GC72" s="422"/>
      <c r="GD72" s="424"/>
      <c r="GE72" s="425"/>
      <c r="GF72" s="422"/>
      <c r="GG72" s="422"/>
      <c r="GH72" s="422"/>
      <c r="GI72" s="422"/>
      <c r="GJ72" s="422"/>
      <c r="GK72" s="422"/>
      <c r="GL72" s="422"/>
      <c r="GM72" s="422"/>
      <c r="GN72" s="422"/>
      <c r="GO72" s="422"/>
      <c r="GP72" s="422"/>
      <c r="GQ72" s="422"/>
      <c r="GR72" s="422"/>
      <c r="GS72" s="423"/>
      <c r="GT72" s="421"/>
      <c r="GU72" s="422"/>
      <c r="GV72" s="422"/>
      <c r="GW72" s="422"/>
      <c r="GX72" s="422"/>
      <c r="GY72" s="422"/>
      <c r="GZ72" s="422"/>
      <c r="HA72" s="422"/>
      <c r="HB72" s="422"/>
      <c r="HC72" s="422"/>
      <c r="HD72" s="422"/>
      <c r="HE72" s="422"/>
      <c r="HF72" s="422"/>
      <c r="HG72" s="422"/>
      <c r="HH72" s="423"/>
      <c r="HI72" s="424"/>
      <c r="HJ72" s="425"/>
      <c r="HK72" s="422"/>
      <c r="HL72" s="422"/>
      <c r="HM72" s="422"/>
      <c r="HN72" s="422"/>
      <c r="HO72" s="422"/>
      <c r="HP72" s="422"/>
      <c r="HQ72" s="422"/>
      <c r="HR72" s="422"/>
      <c r="HS72" s="422"/>
      <c r="HT72" s="422"/>
      <c r="HU72" s="422"/>
      <c r="HV72" s="422"/>
      <c r="HW72" s="422"/>
      <c r="HX72" s="423"/>
      <c r="HY72" s="421"/>
      <c r="HZ72" s="422"/>
      <c r="IA72" s="422"/>
      <c r="IB72" s="422"/>
      <c r="IC72" s="422"/>
      <c r="ID72" s="422"/>
      <c r="IE72" s="422"/>
      <c r="IF72" s="422"/>
      <c r="IG72" s="422"/>
      <c r="IH72" s="422"/>
      <c r="II72" s="422"/>
      <c r="IJ72" s="422"/>
      <c r="IK72" s="422"/>
      <c r="IL72" s="423"/>
      <c r="IM72" s="424"/>
    </row>
    <row r="73" spans="1:247" ht="13.5" customHeight="1">
      <c r="A73" s="1573"/>
      <c r="B73" s="1570"/>
      <c r="C73" s="1576"/>
      <c r="D73" s="1548">
        <v>10</v>
      </c>
      <c r="E73" s="1545"/>
      <c r="F73" s="1545"/>
      <c r="G73" s="1545"/>
      <c r="H73" s="1545"/>
      <c r="I73" s="1545"/>
      <c r="J73" s="1545"/>
      <c r="K73" s="1545"/>
      <c r="L73" s="1545"/>
      <c r="M73" s="1546"/>
      <c r="N73" s="1544">
        <v>20</v>
      </c>
      <c r="O73" s="1545"/>
      <c r="P73" s="1545"/>
      <c r="Q73" s="1545"/>
      <c r="R73" s="1545"/>
      <c r="S73" s="1545"/>
      <c r="T73" s="1545"/>
      <c r="U73" s="1545"/>
      <c r="V73" s="1545"/>
      <c r="W73" s="1546"/>
      <c r="X73" s="1549">
        <v>31</v>
      </c>
      <c r="Y73" s="1518"/>
      <c r="Z73" s="1518"/>
      <c r="AA73" s="1518"/>
      <c r="AB73" s="1518"/>
      <c r="AC73" s="1518"/>
      <c r="AD73" s="1518"/>
      <c r="AE73" s="1518"/>
      <c r="AF73" s="1518"/>
      <c r="AG73" s="1518"/>
      <c r="AH73" s="1518"/>
      <c r="AI73" s="1548">
        <v>10</v>
      </c>
      <c r="AJ73" s="1545"/>
      <c r="AK73" s="1545"/>
      <c r="AL73" s="1545"/>
      <c r="AM73" s="1545"/>
      <c r="AN73" s="1545"/>
      <c r="AO73" s="1545"/>
      <c r="AP73" s="1545"/>
      <c r="AQ73" s="1545"/>
      <c r="AR73" s="1545"/>
      <c r="AS73" s="1548">
        <v>20</v>
      </c>
      <c r="AT73" s="1545"/>
      <c r="AU73" s="1545"/>
      <c r="AV73" s="1545"/>
      <c r="AW73" s="1545"/>
      <c r="AX73" s="1545"/>
      <c r="AY73" s="1545"/>
      <c r="AZ73" s="1545"/>
      <c r="BA73" s="1545"/>
      <c r="BB73" s="1547"/>
      <c r="BC73" s="1518">
        <v>31</v>
      </c>
      <c r="BD73" s="1518"/>
      <c r="BE73" s="1518"/>
      <c r="BF73" s="1518"/>
      <c r="BG73" s="1518"/>
      <c r="BH73" s="1518"/>
      <c r="BI73" s="1518"/>
      <c r="BJ73" s="1518"/>
      <c r="BK73" s="1518"/>
      <c r="BL73" s="1518"/>
      <c r="BM73" s="1518"/>
      <c r="BN73" s="1517">
        <v>10</v>
      </c>
      <c r="BO73" s="1518"/>
      <c r="BP73" s="1518"/>
      <c r="BQ73" s="1518"/>
      <c r="BR73" s="1518"/>
      <c r="BS73" s="1518"/>
      <c r="BT73" s="1518"/>
      <c r="BU73" s="1518"/>
      <c r="BV73" s="1518"/>
      <c r="BW73" s="1518"/>
      <c r="BX73" s="1517">
        <v>20</v>
      </c>
      <c r="BY73" s="1518"/>
      <c r="BZ73" s="1518"/>
      <c r="CA73" s="1518"/>
      <c r="CB73" s="1518"/>
      <c r="CC73" s="1518"/>
      <c r="CD73" s="1518"/>
      <c r="CE73" s="1518"/>
      <c r="CF73" s="1518"/>
      <c r="CG73" s="1519"/>
      <c r="CH73" s="1518">
        <v>28</v>
      </c>
      <c r="CI73" s="1518"/>
      <c r="CJ73" s="1518"/>
      <c r="CK73" s="1518"/>
      <c r="CL73" s="1518"/>
      <c r="CM73" s="1518"/>
      <c r="CN73" s="1518"/>
      <c r="CO73" s="1519"/>
      <c r="CP73" s="1517">
        <v>10</v>
      </c>
      <c r="CQ73" s="1518"/>
      <c r="CR73" s="1518"/>
      <c r="CS73" s="1518"/>
      <c r="CT73" s="1518"/>
      <c r="CU73" s="1518"/>
      <c r="CV73" s="1518"/>
      <c r="CW73" s="1518"/>
      <c r="CX73" s="1518"/>
      <c r="CY73" s="1518"/>
      <c r="CZ73" s="1517">
        <v>20</v>
      </c>
      <c r="DA73" s="1518"/>
      <c r="DB73" s="1518"/>
      <c r="DC73" s="1518"/>
      <c r="DD73" s="1518"/>
      <c r="DE73" s="1518"/>
      <c r="DF73" s="1518"/>
      <c r="DG73" s="1518"/>
      <c r="DH73" s="1518"/>
      <c r="DI73" s="1519"/>
      <c r="DJ73" s="1518">
        <v>31</v>
      </c>
      <c r="DK73" s="1518"/>
      <c r="DL73" s="1518"/>
      <c r="DM73" s="1518"/>
      <c r="DN73" s="1518"/>
      <c r="DO73" s="1518"/>
      <c r="DP73" s="1518"/>
      <c r="DQ73" s="1518"/>
      <c r="DR73" s="1518"/>
      <c r="DS73" s="1518"/>
      <c r="DT73" s="1519"/>
      <c r="DU73" s="1518">
        <v>10</v>
      </c>
      <c r="DV73" s="1518"/>
      <c r="DW73" s="1518"/>
      <c r="DX73" s="1518"/>
      <c r="DY73" s="1518"/>
      <c r="DZ73" s="1518"/>
      <c r="EA73" s="1518"/>
      <c r="EB73" s="1518"/>
      <c r="EC73" s="1518"/>
      <c r="ED73" s="1518"/>
      <c r="EE73" s="1583"/>
      <c r="EF73" s="1544">
        <v>20</v>
      </c>
      <c r="EG73" s="1545"/>
      <c r="EH73" s="1545"/>
      <c r="EI73" s="1545"/>
      <c r="EJ73" s="1545"/>
      <c r="EK73" s="1545"/>
      <c r="EL73" s="1545"/>
      <c r="EM73" s="1545"/>
      <c r="EN73" s="1545"/>
      <c r="EO73" s="1546"/>
      <c r="EP73" s="1544">
        <v>31</v>
      </c>
      <c r="EQ73" s="1545"/>
      <c r="ER73" s="1545"/>
      <c r="ES73" s="1545"/>
      <c r="ET73" s="1545"/>
      <c r="EU73" s="1545"/>
      <c r="EV73" s="1545"/>
      <c r="EW73" s="1545"/>
      <c r="EX73" s="1545"/>
      <c r="EY73" s="1545"/>
      <c r="EZ73" s="1547"/>
      <c r="FA73" s="1545">
        <v>10</v>
      </c>
      <c r="FB73" s="1545"/>
      <c r="FC73" s="1545"/>
      <c r="FD73" s="1545"/>
      <c r="FE73" s="1545"/>
      <c r="FF73" s="1545"/>
      <c r="FG73" s="1545"/>
      <c r="FH73" s="1545"/>
      <c r="FI73" s="1545"/>
      <c r="FJ73" s="1546"/>
      <c r="FK73" s="1544">
        <v>20</v>
      </c>
      <c r="FL73" s="1545"/>
      <c r="FM73" s="1545"/>
      <c r="FN73" s="1545"/>
      <c r="FO73" s="1545"/>
      <c r="FP73" s="1545"/>
      <c r="FQ73" s="1545"/>
      <c r="FR73" s="1545"/>
      <c r="FS73" s="1545"/>
      <c r="FT73" s="1546"/>
      <c r="FU73" s="1544">
        <v>30</v>
      </c>
      <c r="FV73" s="1545"/>
      <c r="FW73" s="1545"/>
      <c r="FX73" s="1545"/>
      <c r="FY73" s="1545"/>
      <c r="FZ73" s="1545"/>
      <c r="GA73" s="1545"/>
      <c r="GB73" s="1545"/>
      <c r="GC73" s="1545"/>
      <c r="GD73" s="1547"/>
      <c r="GE73" s="1548">
        <v>10</v>
      </c>
      <c r="GF73" s="1545"/>
      <c r="GG73" s="1545"/>
      <c r="GH73" s="1545"/>
      <c r="GI73" s="1545"/>
      <c r="GJ73" s="1545"/>
      <c r="GK73" s="1545"/>
      <c r="GL73" s="1545"/>
      <c r="GM73" s="1545"/>
      <c r="GN73" s="1546"/>
      <c r="GO73" s="1544">
        <v>20</v>
      </c>
      <c r="GP73" s="1545"/>
      <c r="GQ73" s="1545"/>
      <c r="GR73" s="1545"/>
      <c r="GS73" s="1545"/>
      <c r="GT73" s="1545"/>
      <c r="GU73" s="1545"/>
      <c r="GV73" s="1545"/>
      <c r="GW73" s="1545"/>
      <c r="GX73" s="1546"/>
      <c r="GY73" s="1544">
        <v>31</v>
      </c>
      <c r="GZ73" s="1545"/>
      <c r="HA73" s="1545"/>
      <c r="HB73" s="1545"/>
      <c r="HC73" s="1545"/>
      <c r="HD73" s="1545"/>
      <c r="HE73" s="1545"/>
      <c r="HF73" s="1545"/>
      <c r="HG73" s="1545"/>
      <c r="HH73" s="1545"/>
      <c r="HI73" s="1547"/>
      <c r="HJ73" s="1548">
        <v>10</v>
      </c>
      <c r="HK73" s="1545"/>
      <c r="HL73" s="1545"/>
      <c r="HM73" s="1545"/>
      <c r="HN73" s="1545"/>
      <c r="HO73" s="1545"/>
      <c r="HP73" s="1545"/>
      <c r="HQ73" s="1545"/>
      <c r="HR73" s="1545"/>
      <c r="HS73" s="1546"/>
      <c r="HT73" s="1544">
        <v>20</v>
      </c>
      <c r="HU73" s="1545"/>
      <c r="HV73" s="1545"/>
      <c r="HW73" s="1545"/>
      <c r="HX73" s="1545"/>
      <c r="HY73" s="1545"/>
      <c r="HZ73" s="1545"/>
      <c r="IA73" s="1545"/>
      <c r="IB73" s="1545"/>
      <c r="IC73" s="1546"/>
      <c r="ID73" s="1544">
        <v>30</v>
      </c>
      <c r="IE73" s="1545"/>
      <c r="IF73" s="1545"/>
      <c r="IG73" s="1545"/>
      <c r="IH73" s="1545"/>
      <c r="II73" s="1545"/>
      <c r="IJ73" s="1545"/>
      <c r="IK73" s="1545"/>
      <c r="IL73" s="1545"/>
      <c r="IM73" s="1547"/>
    </row>
    <row r="74" spans="1:247" ht="14.25">
      <c r="A74" s="1569"/>
      <c r="B74" s="1570"/>
      <c r="C74" s="1576"/>
      <c r="D74" s="420"/>
      <c r="E74" s="414"/>
      <c r="F74" s="414"/>
      <c r="G74" s="414"/>
      <c r="H74" s="414"/>
      <c r="I74" s="414"/>
      <c r="J74" s="414"/>
      <c r="K74" s="414"/>
      <c r="L74" s="414"/>
      <c r="M74" s="414"/>
      <c r="N74" s="414"/>
      <c r="O74" s="414"/>
      <c r="P74" s="414"/>
      <c r="Q74" s="414"/>
      <c r="R74" s="418"/>
      <c r="S74" s="420"/>
      <c r="T74" s="414"/>
      <c r="U74" s="414"/>
      <c r="V74" s="414"/>
      <c r="W74" s="414"/>
      <c r="X74" s="414"/>
      <c r="Y74" s="414"/>
      <c r="Z74" s="414"/>
      <c r="AA74" s="414"/>
      <c r="AB74" s="414"/>
      <c r="AC74" s="414"/>
      <c r="AD74" s="414"/>
      <c r="AE74" s="414"/>
      <c r="AF74" s="418"/>
      <c r="AG74" s="419"/>
      <c r="AH74" s="413"/>
      <c r="AI74" s="414"/>
      <c r="AJ74" s="414"/>
      <c r="AK74" s="414"/>
      <c r="AL74" s="414"/>
      <c r="AM74" s="414"/>
      <c r="AN74" s="414"/>
      <c r="AO74" s="414"/>
      <c r="AP74" s="414"/>
      <c r="AQ74" s="414"/>
      <c r="AR74" s="418"/>
      <c r="AS74" s="420"/>
      <c r="AT74" s="414"/>
      <c r="AU74" s="414"/>
      <c r="AV74" s="418"/>
      <c r="AW74" s="420"/>
      <c r="AX74" s="414"/>
      <c r="AY74" s="414"/>
      <c r="AZ74" s="414"/>
      <c r="BA74" s="414"/>
      <c r="BB74" s="419"/>
      <c r="BC74" s="413"/>
      <c r="BD74" s="414"/>
      <c r="BE74" s="414"/>
      <c r="BF74" s="414"/>
      <c r="BG74" s="414"/>
      <c r="BH74" s="414"/>
      <c r="BI74" s="414"/>
      <c r="BJ74" s="414"/>
      <c r="BK74" s="414"/>
      <c r="BL74" s="419"/>
      <c r="BM74" s="431"/>
      <c r="BN74" s="420"/>
      <c r="BO74" s="414"/>
      <c r="BP74" s="414"/>
      <c r="BQ74" s="414"/>
      <c r="BR74" s="414"/>
      <c r="BS74" s="414"/>
      <c r="BT74" s="414"/>
      <c r="BU74" s="414"/>
      <c r="BV74" s="414"/>
      <c r="BW74" s="418"/>
      <c r="BX74" s="420"/>
      <c r="BY74" s="414"/>
      <c r="BZ74" s="414"/>
      <c r="CA74" s="418"/>
      <c r="CB74" s="420"/>
      <c r="CC74" s="414"/>
      <c r="CD74" s="414"/>
      <c r="CE74" s="414"/>
      <c r="CF74" s="414"/>
      <c r="CG74" s="419"/>
      <c r="CH74" s="413"/>
      <c r="CI74" s="414"/>
      <c r="CJ74" s="414"/>
      <c r="CK74" s="414"/>
      <c r="CL74" s="414"/>
      <c r="CM74" s="414"/>
      <c r="CN74" s="414"/>
      <c r="CO74" s="419"/>
      <c r="CP74" s="420"/>
      <c r="CQ74" s="414"/>
      <c r="CR74" s="413"/>
      <c r="CS74" s="414"/>
      <c r="CT74" s="414"/>
      <c r="CU74" s="414"/>
      <c r="CV74" s="414"/>
      <c r="CW74" s="414"/>
      <c r="CX74" s="414"/>
      <c r="CY74" s="418"/>
      <c r="CZ74" s="420"/>
      <c r="DA74" s="414"/>
      <c r="DB74" s="414"/>
      <c r="DC74" s="414"/>
      <c r="DD74" s="414"/>
      <c r="DE74" s="414"/>
      <c r="DF74" s="418"/>
      <c r="DG74" s="420"/>
      <c r="DH74" s="414"/>
      <c r="DI74" s="419"/>
      <c r="DJ74" s="413"/>
      <c r="DK74" s="414"/>
      <c r="DL74" s="414"/>
      <c r="DM74" s="414"/>
      <c r="DN74" s="414"/>
      <c r="DO74" s="414"/>
      <c r="DP74" s="414"/>
      <c r="DQ74" s="414"/>
      <c r="DR74" s="414"/>
      <c r="DS74" s="419"/>
      <c r="DT74" s="435"/>
      <c r="DU74" s="413"/>
      <c r="DV74" s="414"/>
      <c r="DW74" s="414"/>
      <c r="DX74" s="414"/>
      <c r="DY74" s="414"/>
      <c r="DZ74" s="414"/>
      <c r="EA74" s="414"/>
      <c r="EB74" s="414"/>
      <c r="EC74" s="414"/>
      <c r="ED74" s="414"/>
      <c r="EE74" s="414"/>
      <c r="EF74" s="414"/>
      <c r="EG74" s="414"/>
      <c r="EH74" s="414"/>
      <c r="EI74" s="414"/>
      <c r="EJ74" s="418"/>
      <c r="EK74" s="420"/>
      <c r="EL74" s="414"/>
      <c r="EM74" s="414"/>
      <c r="EN74" s="414"/>
      <c r="EO74" s="414"/>
      <c r="EP74" s="414"/>
      <c r="EQ74" s="414"/>
      <c r="ER74" s="414"/>
      <c r="ES74" s="414"/>
      <c r="ET74" s="414"/>
      <c r="EU74" s="414"/>
      <c r="EV74" s="414"/>
      <c r="EW74" s="414"/>
      <c r="EX74" s="414"/>
      <c r="EY74" s="418"/>
      <c r="EZ74" s="419"/>
      <c r="FA74" s="413"/>
      <c r="FB74" s="414"/>
      <c r="FC74" s="414"/>
      <c r="FD74" s="414"/>
      <c r="FE74" s="414"/>
      <c r="FF74" s="414"/>
      <c r="FG74" s="414"/>
      <c r="FH74" s="414"/>
      <c r="FI74" s="414"/>
      <c r="FJ74" s="414"/>
      <c r="FK74" s="414"/>
      <c r="FL74" s="414"/>
      <c r="FM74" s="414"/>
      <c r="FN74" s="414"/>
      <c r="FO74" s="418"/>
      <c r="FP74" s="420"/>
      <c r="FQ74" s="414"/>
      <c r="FR74" s="414"/>
      <c r="FS74" s="414"/>
      <c r="FT74" s="414"/>
      <c r="FU74" s="414"/>
      <c r="FV74" s="414"/>
      <c r="FW74" s="414"/>
      <c r="FX74" s="414"/>
      <c r="FY74" s="414"/>
      <c r="FZ74" s="414"/>
      <c r="GA74" s="414"/>
      <c r="GB74" s="414"/>
      <c r="GC74" s="414"/>
      <c r="GD74" s="419"/>
      <c r="GE74" s="413"/>
      <c r="GF74" s="414"/>
      <c r="GG74" s="414"/>
      <c r="GH74" s="414"/>
      <c r="GI74" s="414"/>
      <c r="GJ74" s="414"/>
      <c r="GK74" s="414"/>
      <c r="GL74" s="414"/>
      <c r="GM74" s="414"/>
      <c r="GN74" s="414"/>
      <c r="GO74" s="414"/>
      <c r="GP74" s="414"/>
      <c r="GQ74" s="414"/>
      <c r="GR74" s="414"/>
      <c r="GS74" s="418"/>
      <c r="GT74" s="420"/>
      <c r="GU74" s="414"/>
      <c r="GV74" s="414"/>
      <c r="GW74" s="414"/>
      <c r="GX74" s="414"/>
      <c r="GY74" s="414"/>
      <c r="GZ74" s="414"/>
      <c r="HA74" s="414"/>
      <c r="HB74" s="414"/>
      <c r="HC74" s="414"/>
      <c r="HD74" s="414"/>
      <c r="HE74" s="414"/>
      <c r="HF74" s="414"/>
      <c r="HG74" s="414"/>
      <c r="HH74" s="418"/>
      <c r="HI74" s="419"/>
      <c r="HJ74" s="413"/>
      <c r="HK74" s="414"/>
      <c r="HL74" s="414"/>
      <c r="HM74" s="414"/>
      <c r="HN74" s="414"/>
      <c r="HO74" s="414"/>
      <c r="HP74" s="414"/>
      <c r="HQ74" s="414"/>
      <c r="HR74" s="414"/>
      <c r="HS74" s="414"/>
      <c r="HT74" s="414"/>
      <c r="HU74" s="414"/>
      <c r="HV74" s="414"/>
      <c r="HW74" s="414"/>
      <c r="HX74" s="418"/>
      <c r="HY74" s="420"/>
      <c r="HZ74" s="414"/>
      <c r="IA74" s="414"/>
      <c r="IB74" s="414"/>
      <c r="IC74" s="414"/>
      <c r="ID74" s="414"/>
      <c r="IE74" s="414"/>
      <c r="IF74" s="414"/>
      <c r="IG74" s="414"/>
      <c r="IH74" s="414"/>
      <c r="II74" s="414"/>
      <c r="IJ74" s="414"/>
      <c r="IK74" s="414"/>
      <c r="IL74" s="418"/>
      <c r="IM74" s="419"/>
    </row>
    <row r="75" spans="1:247" ht="14.25">
      <c r="A75" s="1569"/>
      <c r="B75" s="1570"/>
      <c r="C75" s="1576"/>
      <c r="D75" s="421"/>
      <c r="E75" s="422"/>
      <c r="F75" s="422"/>
      <c r="G75" s="422"/>
      <c r="H75" s="422"/>
      <c r="I75" s="422"/>
      <c r="J75" s="422"/>
      <c r="K75" s="422"/>
      <c r="L75" s="422"/>
      <c r="M75" s="422"/>
      <c r="N75" s="422"/>
      <c r="O75" s="422"/>
      <c r="P75" s="422"/>
      <c r="Q75" s="422"/>
      <c r="R75" s="423"/>
      <c r="S75" s="421"/>
      <c r="T75" s="422"/>
      <c r="U75" s="422"/>
      <c r="V75" s="422"/>
      <c r="W75" s="422"/>
      <c r="X75" s="422"/>
      <c r="Y75" s="422"/>
      <c r="Z75" s="422"/>
      <c r="AA75" s="422"/>
      <c r="AB75" s="422"/>
      <c r="AC75" s="422"/>
      <c r="AD75" s="422"/>
      <c r="AE75" s="422"/>
      <c r="AF75" s="423"/>
      <c r="AG75" s="424"/>
      <c r="AH75" s="425"/>
      <c r="AI75" s="422"/>
      <c r="AJ75" s="422"/>
      <c r="AK75" s="422"/>
      <c r="AL75" s="422"/>
      <c r="AM75" s="422"/>
      <c r="AN75" s="422"/>
      <c r="AO75" s="422"/>
      <c r="AP75" s="422"/>
      <c r="AQ75" s="422"/>
      <c r="AR75" s="423"/>
      <c r="AS75" s="421"/>
      <c r="AT75" s="422"/>
      <c r="AU75" s="422"/>
      <c r="AV75" s="423"/>
      <c r="AW75" s="421"/>
      <c r="AX75" s="422"/>
      <c r="AY75" s="422"/>
      <c r="AZ75" s="422"/>
      <c r="BA75" s="422"/>
      <c r="BB75" s="424"/>
      <c r="BC75" s="425"/>
      <c r="BD75" s="422"/>
      <c r="BE75" s="422"/>
      <c r="BF75" s="422"/>
      <c r="BG75" s="422"/>
      <c r="BH75" s="422"/>
      <c r="BI75" s="422"/>
      <c r="BJ75" s="422"/>
      <c r="BK75" s="422"/>
      <c r="BL75" s="424"/>
      <c r="BM75" s="433"/>
      <c r="BN75" s="421"/>
      <c r="BO75" s="422"/>
      <c r="BP75" s="422"/>
      <c r="BQ75" s="422"/>
      <c r="BR75" s="422"/>
      <c r="BS75" s="422"/>
      <c r="BT75" s="422"/>
      <c r="BU75" s="422"/>
      <c r="BV75" s="422"/>
      <c r="BW75" s="423"/>
      <c r="BX75" s="421"/>
      <c r="BY75" s="422"/>
      <c r="BZ75" s="422"/>
      <c r="CA75" s="423"/>
      <c r="CB75" s="421"/>
      <c r="CC75" s="422"/>
      <c r="CD75" s="422"/>
      <c r="CE75" s="422"/>
      <c r="CF75" s="422"/>
      <c r="CG75" s="424"/>
      <c r="CH75" s="425"/>
      <c r="CI75" s="422"/>
      <c r="CJ75" s="422"/>
      <c r="CK75" s="422"/>
      <c r="CL75" s="422"/>
      <c r="CM75" s="422"/>
      <c r="CN75" s="422"/>
      <c r="CO75" s="424"/>
      <c r="CP75" s="421"/>
      <c r="CQ75" s="422"/>
      <c r="CR75" s="425"/>
      <c r="CS75" s="422"/>
      <c r="CT75" s="422"/>
      <c r="CU75" s="422"/>
      <c r="CV75" s="422"/>
      <c r="CW75" s="422"/>
      <c r="CX75" s="422"/>
      <c r="CY75" s="423"/>
      <c r="CZ75" s="421"/>
      <c r="DA75" s="422"/>
      <c r="DB75" s="422"/>
      <c r="DC75" s="422"/>
      <c r="DD75" s="422"/>
      <c r="DE75" s="422"/>
      <c r="DF75" s="423"/>
      <c r="DG75" s="428"/>
      <c r="DH75" s="426"/>
      <c r="DI75" s="429"/>
      <c r="DJ75" s="430"/>
      <c r="DK75" s="426"/>
      <c r="DL75" s="426"/>
      <c r="DM75" s="426"/>
      <c r="DN75" s="426"/>
      <c r="DO75" s="426"/>
      <c r="DP75" s="426"/>
      <c r="DQ75" s="426"/>
      <c r="DR75" s="426"/>
      <c r="DS75" s="429"/>
      <c r="DT75" s="436"/>
      <c r="DU75" s="430"/>
      <c r="DV75" s="426"/>
      <c r="DW75" s="426"/>
      <c r="DX75" s="426"/>
      <c r="DY75" s="426"/>
      <c r="DZ75" s="426"/>
      <c r="EA75" s="426"/>
      <c r="EB75" s="426"/>
      <c r="EC75" s="426"/>
      <c r="ED75" s="426"/>
      <c r="EE75" s="426"/>
      <c r="EF75" s="422"/>
      <c r="EG75" s="422"/>
      <c r="EH75" s="422"/>
      <c r="EI75" s="422"/>
      <c r="EJ75" s="423"/>
      <c r="EK75" s="421"/>
      <c r="EL75" s="422"/>
      <c r="EM75" s="422"/>
      <c r="EN75" s="422"/>
      <c r="EO75" s="422"/>
      <c r="EP75" s="422"/>
      <c r="EQ75" s="422"/>
      <c r="ER75" s="422"/>
      <c r="ES75" s="422"/>
      <c r="ET75" s="422"/>
      <c r="EU75" s="422"/>
      <c r="EV75" s="422"/>
      <c r="EW75" s="422"/>
      <c r="EX75" s="422"/>
      <c r="EY75" s="423"/>
      <c r="EZ75" s="424"/>
      <c r="FA75" s="425"/>
      <c r="FB75" s="422"/>
      <c r="FC75" s="422"/>
      <c r="FD75" s="422"/>
      <c r="FE75" s="422"/>
      <c r="FF75" s="422"/>
      <c r="FG75" s="422"/>
      <c r="FH75" s="422"/>
      <c r="FI75" s="422"/>
      <c r="FJ75" s="422"/>
      <c r="FK75" s="422"/>
      <c r="FL75" s="422"/>
      <c r="FM75" s="422"/>
      <c r="FN75" s="422"/>
      <c r="FO75" s="423"/>
      <c r="FP75" s="421"/>
      <c r="FQ75" s="422"/>
      <c r="FR75" s="422"/>
      <c r="FS75" s="422"/>
      <c r="FT75" s="422"/>
      <c r="FU75" s="422"/>
      <c r="FV75" s="422"/>
      <c r="FW75" s="422"/>
      <c r="FX75" s="422"/>
      <c r="FY75" s="422"/>
      <c r="FZ75" s="422"/>
      <c r="GA75" s="422"/>
      <c r="GB75" s="422"/>
      <c r="GC75" s="422"/>
      <c r="GD75" s="424"/>
      <c r="GE75" s="425"/>
      <c r="GF75" s="422"/>
      <c r="GG75" s="422"/>
      <c r="GH75" s="422"/>
      <c r="GI75" s="422"/>
      <c r="GJ75" s="422"/>
      <c r="GK75" s="422"/>
      <c r="GL75" s="422"/>
      <c r="GM75" s="422"/>
      <c r="GN75" s="422"/>
      <c r="GO75" s="422"/>
      <c r="GP75" s="422"/>
      <c r="GQ75" s="422"/>
      <c r="GR75" s="422"/>
      <c r="GS75" s="423"/>
      <c r="GT75" s="421"/>
      <c r="GU75" s="422"/>
      <c r="GV75" s="422"/>
      <c r="GW75" s="422"/>
      <c r="GX75" s="422"/>
      <c r="GY75" s="422"/>
      <c r="GZ75" s="422"/>
      <c r="HA75" s="422"/>
      <c r="HB75" s="422"/>
      <c r="HC75" s="422"/>
      <c r="HD75" s="422"/>
      <c r="HE75" s="422"/>
      <c r="HF75" s="422"/>
      <c r="HG75" s="422"/>
      <c r="HH75" s="423"/>
      <c r="HI75" s="424"/>
      <c r="HJ75" s="425"/>
      <c r="HK75" s="422"/>
      <c r="HL75" s="422"/>
      <c r="HM75" s="422"/>
      <c r="HN75" s="422"/>
      <c r="HO75" s="422"/>
      <c r="HP75" s="422"/>
      <c r="HQ75" s="422"/>
      <c r="HR75" s="422"/>
      <c r="HS75" s="422"/>
      <c r="HT75" s="422"/>
      <c r="HU75" s="422"/>
      <c r="HV75" s="422"/>
      <c r="HW75" s="422"/>
      <c r="HX75" s="423"/>
      <c r="HY75" s="421"/>
      <c r="HZ75" s="422"/>
      <c r="IA75" s="422"/>
      <c r="IB75" s="422"/>
      <c r="IC75" s="422"/>
      <c r="ID75" s="422"/>
      <c r="IE75" s="422"/>
      <c r="IF75" s="422"/>
      <c r="IG75" s="422"/>
      <c r="IH75" s="422"/>
      <c r="II75" s="422"/>
      <c r="IJ75" s="422"/>
      <c r="IK75" s="422"/>
      <c r="IL75" s="423"/>
      <c r="IM75" s="424"/>
    </row>
    <row r="76" spans="1:247" ht="13.5" customHeight="1">
      <c r="A76" s="1573"/>
      <c r="B76" s="1570"/>
      <c r="C76" s="1576"/>
      <c r="D76" s="1548">
        <v>10</v>
      </c>
      <c r="E76" s="1545"/>
      <c r="F76" s="1545"/>
      <c r="G76" s="1545"/>
      <c r="H76" s="1545"/>
      <c r="I76" s="1545"/>
      <c r="J76" s="1545"/>
      <c r="K76" s="1545"/>
      <c r="L76" s="1545"/>
      <c r="M76" s="1546"/>
      <c r="N76" s="1544">
        <v>20</v>
      </c>
      <c r="O76" s="1545"/>
      <c r="P76" s="1545"/>
      <c r="Q76" s="1545"/>
      <c r="R76" s="1545"/>
      <c r="S76" s="1545"/>
      <c r="T76" s="1545"/>
      <c r="U76" s="1545"/>
      <c r="V76" s="1545"/>
      <c r="W76" s="1546"/>
      <c r="X76" s="1549">
        <v>31</v>
      </c>
      <c r="Y76" s="1518"/>
      <c r="Z76" s="1518"/>
      <c r="AA76" s="1518"/>
      <c r="AB76" s="1518"/>
      <c r="AC76" s="1518"/>
      <c r="AD76" s="1518"/>
      <c r="AE76" s="1518"/>
      <c r="AF76" s="1518"/>
      <c r="AG76" s="1518"/>
      <c r="AH76" s="1518"/>
      <c r="AI76" s="1548">
        <v>10</v>
      </c>
      <c r="AJ76" s="1545"/>
      <c r="AK76" s="1545"/>
      <c r="AL76" s="1545"/>
      <c r="AM76" s="1545"/>
      <c r="AN76" s="1545"/>
      <c r="AO76" s="1545"/>
      <c r="AP76" s="1545"/>
      <c r="AQ76" s="1545"/>
      <c r="AR76" s="1545"/>
      <c r="AS76" s="1548">
        <v>20</v>
      </c>
      <c r="AT76" s="1545"/>
      <c r="AU76" s="1545"/>
      <c r="AV76" s="1545"/>
      <c r="AW76" s="1545"/>
      <c r="AX76" s="1545"/>
      <c r="AY76" s="1545"/>
      <c r="AZ76" s="1545"/>
      <c r="BA76" s="1545"/>
      <c r="BB76" s="1547"/>
      <c r="BC76" s="1518">
        <v>31</v>
      </c>
      <c r="BD76" s="1518"/>
      <c r="BE76" s="1518"/>
      <c r="BF76" s="1518"/>
      <c r="BG76" s="1518"/>
      <c r="BH76" s="1518"/>
      <c r="BI76" s="1518"/>
      <c r="BJ76" s="1518"/>
      <c r="BK76" s="1518"/>
      <c r="BL76" s="1518"/>
      <c r="BM76" s="1518"/>
      <c r="BN76" s="1517">
        <v>10</v>
      </c>
      <c r="BO76" s="1518"/>
      <c r="BP76" s="1518"/>
      <c r="BQ76" s="1518"/>
      <c r="BR76" s="1518"/>
      <c r="BS76" s="1518"/>
      <c r="BT76" s="1518"/>
      <c r="BU76" s="1518"/>
      <c r="BV76" s="1518"/>
      <c r="BW76" s="1518"/>
      <c r="BX76" s="1517">
        <v>20</v>
      </c>
      <c r="BY76" s="1518"/>
      <c r="BZ76" s="1518"/>
      <c r="CA76" s="1518"/>
      <c r="CB76" s="1518"/>
      <c r="CC76" s="1518"/>
      <c r="CD76" s="1518"/>
      <c r="CE76" s="1518"/>
      <c r="CF76" s="1518"/>
      <c r="CG76" s="1519"/>
      <c r="CH76" s="1518">
        <v>28</v>
      </c>
      <c r="CI76" s="1518"/>
      <c r="CJ76" s="1518"/>
      <c r="CK76" s="1518"/>
      <c r="CL76" s="1518"/>
      <c r="CM76" s="1518"/>
      <c r="CN76" s="1518"/>
      <c r="CO76" s="1519"/>
      <c r="CP76" s="1517">
        <v>10</v>
      </c>
      <c r="CQ76" s="1518"/>
      <c r="CR76" s="1518"/>
      <c r="CS76" s="1518"/>
      <c r="CT76" s="1518"/>
      <c r="CU76" s="1518"/>
      <c r="CV76" s="1518"/>
      <c r="CW76" s="1518"/>
      <c r="CX76" s="1518"/>
      <c r="CY76" s="1518"/>
      <c r="CZ76" s="1517">
        <v>20</v>
      </c>
      <c r="DA76" s="1518"/>
      <c r="DB76" s="1518"/>
      <c r="DC76" s="1518"/>
      <c r="DD76" s="1518"/>
      <c r="DE76" s="1518"/>
      <c r="DF76" s="1518"/>
      <c r="DG76" s="1518"/>
      <c r="DH76" s="1518"/>
      <c r="DI76" s="1519"/>
      <c r="DJ76" s="1518">
        <v>31</v>
      </c>
      <c r="DK76" s="1518"/>
      <c r="DL76" s="1518"/>
      <c r="DM76" s="1518"/>
      <c r="DN76" s="1518"/>
      <c r="DO76" s="1518"/>
      <c r="DP76" s="1518"/>
      <c r="DQ76" s="1518"/>
      <c r="DR76" s="1518"/>
      <c r="DS76" s="1518"/>
      <c r="DT76" s="1519"/>
      <c r="DU76" s="1518">
        <v>10</v>
      </c>
      <c r="DV76" s="1518"/>
      <c r="DW76" s="1518"/>
      <c r="DX76" s="1518"/>
      <c r="DY76" s="1518"/>
      <c r="DZ76" s="1518"/>
      <c r="EA76" s="1518"/>
      <c r="EB76" s="1518"/>
      <c r="EC76" s="1518"/>
      <c r="ED76" s="1518"/>
      <c r="EE76" s="1583"/>
      <c r="EF76" s="1544">
        <v>20</v>
      </c>
      <c r="EG76" s="1545"/>
      <c r="EH76" s="1545"/>
      <c r="EI76" s="1545"/>
      <c r="EJ76" s="1545"/>
      <c r="EK76" s="1545"/>
      <c r="EL76" s="1545"/>
      <c r="EM76" s="1545"/>
      <c r="EN76" s="1545"/>
      <c r="EO76" s="1546"/>
      <c r="EP76" s="1544">
        <v>31</v>
      </c>
      <c r="EQ76" s="1545"/>
      <c r="ER76" s="1545"/>
      <c r="ES76" s="1545"/>
      <c r="ET76" s="1545"/>
      <c r="EU76" s="1545"/>
      <c r="EV76" s="1545"/>
      <c r="EW76" s="1545"/>
      <c r="EX76" s="1545"/>
      <c r="EY76" s="1545"/>
      <c r="EZ76" s="1547"/>
      <c r="FA76" s="1545">
        <v>10</v>
      </c>
      <c r="FB76" s="1545"/>
      <c r="FC76" s="1545"/>
      <c r="FD76" s="1545"/>
      <c r="FE76" s="1545"/>
      <c r="FF76" s="1545"/>
      <c r="FG76" s="1545"/>
      <c r="FH76" s="1545"/>
      <c r="FI76" s="1545"/>
      <c r="FJ76" s="1546"/>
      <c r="FK76" s="1544">
        <v>20</v>
      </c>
      <c r="FL76" s="1545"/>
      <c r="FM76" s="1545"/>
      <c r="FN76" s="1545"/>
      <c r="FO76" s="1545"/>
      <c r="FP76" s="1545"/>
      <c r="FQ76" s="1545"/>
      <c r="FR76" s="1545"/>
      <c r="FS76" s="1545"/>
      <c r="FT76" s="1546"/>
      <c r="FU76" s="1544">
        <v>30</v>
      </c>
      <c r="FV76" s="1545"/>
      <c r="FW76" s="1545"/>
      <c r="FX76" s="1545"/>
      <c r="FY76" s="1545"/>
      <c r="FZ76" s="1545"/>
      <c r="GA76" s="1545"/>
      <c r="GB76" s="1545"/>
      <c r="GC76" s="1545"/>
      <c r="GD76" s="1547"/>
      <c r="GE76" s="1548">
        <v>10</v>
      </c>
      <c r="GF76" s="1545"/>
      <c r="GG76" s="1545"/>
      <c r="GH76" s="1545"/>
      <c r="GI76" s="1545"/>
      <c r="GJ76" s="1545"/>
      <c r="GK76" s="1545"/>
      <c r="GL76" s="1545"/>
      <c r="GM76" s="1545"/>
      <c r="GN76" s="1546"/>
      <c r="GO76" s="1544">
        <v>20</v>
      </c>
      <c r="GP76" s="1545"/>
      <c r="GQ76" s="1545"/>
      <c r="GR76" s="1545"/>
      <c r="GS76" s="1545"/>
      <c r="GT76" s="1545"/>
      <c r="GU76" s="1545"/>
      <c r="GV76" s="1545"/>
      <c r="GW76" s="1545"/>
      <c r="GX76" s="1546"/>
      <c r="GY76" s="1544">
        <v>31</v>
      </c>
      <c r="GZ76" s="1545"/>
      <c r="HA76" s="1545"/>
      <c r="HB76" s="1545"/>
      <c r="HC76" s="1545"/>
      <c r="HD76" s="1545"/>
      <c r="HE76" s="1545"/>
      <c r="HF76" s="1545"/>
      <c r="HG76" s="1545"/>
      <c r="HH76" s="1545"/>
      <c r="HI76" s="1547"/>
      <c r="HJ76" s="1548">
        <v>10</v>
      </c>
      <c r="HK76" s="1545"/>
      <c r="HL76" s="1545"/>
      <c r="HM76" s="1545"/>
      <c r="HN76" s="1545"/>
      <c r="HO76" s="1545"/>
      <c r="HP76" s="1545"/>
      <c r="HQ76" s="1545"/>
      <c r="HR76" s="1545"/>
      <c r="HS76" s="1546"/>
      <c r="HT76" s="1544">
        <v>20</v>
      </c>
      <c r="HU76" s="1545"/>
      <c r="HV76" s="1545"/>
      <c r="HW76" s="1545"/>
      <c r="HX76" s="1545"/>
      <c r="HY76" s="1545"/>
      <c r="HZ76" s="1545"/>
      <c r="IA76" s="1545"/>
      <c r="IB76" s="1545"/>
      <c r="IC76" s="1546"/>
      <c r="ID76" s="1544">
        <v>30</v>
      </c>
      <c r="IE76" s="1545"/>
      <c r="IF76" s="1545"/>
      <c r="IG76" s="1545"/>
      <c r="IH76" s="1545"/>
      <c r="II76" s="1545"/>
      <c r="IJ76" s="1545"/>
      <c r="IK76" s="1545"/>
      <c r="IL76" s="1545"/>
      <c r="IM76" s="1547"/>
    </row>
    <row r="77" spans="1:247" ht="14.25">
      <c r="A77" s="1569"/>
      <c r="B77" s="1570"/>
      <c r="C77" s="1576"/>
      <c r="D77" s="420"/>
      <c r="E77" s="414"/>
      <c r="F77" s="414"/>
      <c r="G77" s="414"/>
      <c r="H77" s="414"/>
      <c r="I77" s="414"/>
      <c r="J77" s="414"/>
      <c r="K77" s="414"/>
      <c r="L77" s="414"/>
      <c r="M77" s="414"/>
      <c r="N77" s="414"/>
      <c r="O77" s="414"/>
      <c r="P77" s="414"/>
      <c r="Q77" s="414"/>
      <c r="R77" s="418"/>
      <c r="S77" s="420"/>
      <c r="T77" s="414"/>
      <c r="U77" s="414"/>
      <c r="V77" s="414"/>
      <c r="W77" s="414"/>
      <c r="X77" s="414"/>
      <c r="Y77" s="414"/>
      <c r="Z77" s="414"/>
      <c r="AA77" s="414"/>
      <c r="AB77" s="414"/>
      <c r="AC77" s="414"/>
      <c r="AD77" s="414"/>
      <c r="AE77" s="414"/>
      <c r="AF77" s="418"/>
      <c r="AG77" s="419"/>
      <c r="AH77" s="413"/>
      <c r="AI77" s="414"/>
      <c r="AJ77" s="414"/>
      <c r="AK77" s="414"/>
      <c r="AL77" s="414"/>
      <c r="AM77" s="414"/>
      <c r="AN77" s="414"/>
      <c r="AO77" s="414"/>
      <c r="AP77" s="414"/>
      <c r="AQ77" s="414"/>
      <c r="AR77" s="418"/>
      <c r="AS77" s="420"/>
      <c r="AT77" s="414"/>
      <c r="AU77" s="414"/>
      <c r="AV77" s="418"/>
      <c r="AW77" s="420"/>
      <c r="AX77" s="414"/>
      <c r="AY77" s="414"/>
      <c r="AZ77" s="414"/>
      <c r="BA77" s="414"/>
      <c r="BB77" s="419"/>
      <c r="BC77" s="413"/>
      <c r="BD77" s="414"/>
      <c r="BE77" s="414"/>
      <c r="BF77" s="414"/>
      <c r="BG77" s="414"/>
      <c r="BH77" s="414"/>
      <c r="BI77" s="414"/>
      <c r="BJ77" s="414"/>
      <c r="BK77" s="414"/>
      <c r="BL77" s="419"/>
      <c r="BM77" s="431"/>
      <c r="BN77" s="420"/>
      <c r="BO77" s="414"/>
      <c r="BP77" s="414"/>
      <c r="BQ77" s="414"/>
      <c r="BR77" s="414"/>
      <c r="BS77" s="414"/>
      <c r="BT77" s="414"/>
      <c r="BU77" s="414"/>
      <c r="BV77" s="414"/>
      <c r="BW77" s="418"/>
      <c r="BX77" s="420"/>
      <c r="BY77" s="414"/>
      <c r="BZ77" s="414"/>
      <c r="CA77" s="418"/>
      <c r="CB77" s="420"/>
      <c r="CC77" s="414"/>
      <c r="CD77" s="414"/>
      <c r="CE77" s="414"/>
      <c r="CF77" s="414"/>
      <c r="CG77" s="419"/>
      <c r="CH77" s="413"/>
      <c r="CI77" s="414"/>
      <c r="CJ77" s="414"/>
      <c r="CK77" s="414"/>
      <c r="CL77" s="414"/>
      <c r="CM77" s="414"/>
      <c r="CN77" s="414"/>
      <c r="CO77" s="419"/>
      <c r="CP77" s="420"/>
      <c r="CQ77" s="414"/>
      <c r="CR77" s="413"/>
      <c r="CS77" s="414"/>
      <c r="CT77" s="414"/>
      <c r="CU77" s="414"/>
      <c r="CV77" s="414"/>
      <c r="CW77" s="414"/>
      <c r="CX77" s="414"/>
      <c r="CY77" s="418"/>
      <c r="CZ77" s="420"/>
      <c r="DA77" s="414"/>
      <c r="DB77" s="414"/>
      <c r="DC77" s="414"/>
      <c r="DD77" s="414"/>
      <c r="DE77" s="414"/>
      <c r="DF77" s="418"/>
      <c r="DG77" s="420"/>
      <c r="DH77" s="414"/>
      <c r="DI77" s="419"/>
      <c r="DJ77" s="413"/>
      <c r="DK77" s="414"/>
      <c r="DL77" s="414"/>
      <c r="DM77" s="414"/>
      <c r="DN77" s="414"/>
      <c r="DO77" s="414"/>
      <c r="DP77" s="414"/>
      <c r="DQ77" s="414"/>
      <c r="DR77" s="414"/>
      <c r="DS77" s="419"/>
      <c r="DT77" s="432"/>
      <c r="DU77" s="413"/>
      <c r="DV77" s="414"/>
      <c r="DW77" s="414"/>
      <c r="DX77" s="414"/>
      <c r="DY77" s="414"/>
      <c r="DZ77" s="414"/>
      <c r="EA77" s="414"/>
      <c r="EB77" s="414"/>
      <c r="EC77" s="414"/>
      <c r="ED77" s="414"/>
      <c r="EE77" s="414"/>
      <c r="EF77" s="414"/>
      <c r="EG77" s="414"/>
      <c r="EH77" s="414"/>
      <c r="EI77" s="414"/>
      <c r="EJ77" s="418"/>
      <c r="EK77" s="420"/>
      <c r="EL77" s="414"/>
      <c r="EM77" s="414"/>
      <c r="EN77" s="414"/>
      <c r="EO77" s="414"/>
      <c r="EP77" s="414"/>
      <c r="EQ77" s="414"/>
      <c r="ER77" s="414"/>
      <c r="ES77" s="414"/>
      <c r="ET77" s="414"/>
      <c r="EU77" s="414"/>
      <c r="EV77" s="414"/>
      <c r="EW77" s="414"/>
      <c r="EX77" s="414"/>
      <c r="EY77" s="418"/>
      <c r="EZ77" s="419"/>
      <c r="FA77" s="413"/>
      <c r="FB77" s="414"/>
      <c r="FC77" s="414"/>
      <c r="FD77" s="414"/>
      <c r="FE77" s="414"/>
      <c r="FF77" s="414"/>
      <c r="FG77" s="414"/>
      <c r="FH77" s="414"/>
      <c r="FI77" s="414"/>
      <c r="FJ77" s="414"/>
      <c r="FK77" s="414"/>
      <c r="FL77" s="414"/>
      <c r="FM77" s="414"/>
      <c r="FN77" s="414"/>
      <c r="FO77" s="418"/>
      <c r="FP77" s="420"/>
      <c r="FQ77" s="414"/>
      <c r="FR77" s="414"/>
      <c r="FS77" s="414"/>
      <c r="FT77" s="414"/>
      <c r="FU77" s="414"/>
      <c r="FV77" s="414"/>
      <c r="FW77" s="414"/>
      <c r="FX77" s="414"/>
      <c r="FY77" s="414"/>
      <c r="FZ77" s="414"/>
      <c r="GA77" s="414"/>
      <c r="GB77" s="414"/>
      <c r="GC77" s="414"/>
      <c r="GD77" s="419"/>
      <c r="GE77" s="413"/>
      <c r="GF77" s="414"/>
      <c r="GG77" s="414"/>
      <c r="GH77" s="414"/>
      <c r="GI77" s="414"/>
      <c r="GJ77" s="414"/>
      <c r="GK77" s="414"/>
      <c r="GL77" s="414"/>
      <c r="GM77" s="414"/>
      <c r="GN77" s="414"/>
      <c r="GO77" s="414"/>
      <c r="GP77" s="414"/>
      <c r="GQ77" s="414"/>
      <c r="GR77" s="414"/>
      <c r="GS77" s="418"/>
      <c r="GT77" s="420"/>
      <c r="GU77" s="414"/>
      <c r="GV77" s="414"/>
      <c r="GW77" s="414"/>
      <c r="GX77" s="414"/>
      <c r="GY77" s="414"/>
      <c r="GZ77" s="414"/>
      <c r="HA77" s="414"/>
      <c r="HB77" s="414"/>
      <c r="HC77" s="414"/>
      <c r="HD77" s="414"/>
      <c r="HE77" s="414"/>
      <c r="HF77" s="414"/>
      <c r="HG77" s="414"/>
      <c r="HH77" s="418"/>
      <c r="HI77" s="419"/>
      <c r="HJ77" s="413"/>
      <c r="HK77" s="414"/>
      <c r="HL77" s="414"/>
      <c r="HM77" s="414"/>
      <c r="HN77" s="414"/>
      <c r="HO77" s="414"/>
      <c r="HP77" s="414"/>
      <c r="HQ77" s="414"/>
      <c r="HR77" s="414"/>
      <c r="HS77" s="414"/>
      <c r="HT77" s="414"/>
      <c r="HU77" s="414"/>
      <c r="HV77" s="414"/>
      <c r="HW77" s="414"/>
      <c r="HX77" s="418"/>
      <c r="HY77" s="420"/>
      <c r="HZ77" s="414"/>
      <c r="IA77" s="414"/>
      <c r="IB77" s="414"/>
      <c r="IC77" s="414"/>
      <c r="ID77" s="414"/>
      <c r="IE77" s="414"/>
      <c r="IF77" s="414"/>
      <c r="IG77" s="414"/>
      <c r="IH77" s="414"/>
      <c r="II77" s="414"/>
      <c r="IJ77" s="414"/>
      <c r="IK77" s="414"/>
      <c r="IL77" s="418"/>
      <c r="IM77" s="419"/>
    </row>
    <row r="78" spans="1:247" ht="14.25">
      <c r="A78" s="1569"/>
      <c r="B78" s="1570"/>
      <c r="C78" s="1576"/>
      <c r="D78" s="421"/>
      <c r="E78" s="422"/>
      <c r="F78" s="422"/>
      <c r="G78" s="422"/>
      <c r="H78" s="422"/>
      <c r="I78" s="422"/>
      <c r="J78" s="422"/>
      <c r="K78" s="422"/>
      <c r="L78" s="422"/>
      <c r="M78" s="422"/>
      <c r="N78" s="422"/>
      <c r="O78" s="422"/>
      <c r="P78" s="422"/>
      <c r="Q78" s="422"/>
      <c r="R78" s="423"/>
      <c r="S78" s="421"/>
      <c r="T78" s="422"/>
      <c r="U78" s="422"/>
      <c r="V78" s="422"/>
      <c r="W78" s="422"/>
      <c r="X78" s="422"/>
      <c r="Y78" s="422"/>
      <c r="Z78" s="422"/>
      <c r="AA78" s="422"/>
      <c r="AB78" s="422"/>
      <c r="AC78" s="422"/>
      <c r="AD78" s="422"/>
      <c r="AE78" s="422"/>
      <c r="AF78" s="423"/>
      <c r="AG78" s="424"/>
      <c r="AH78" s="425"/>
      <c r="AI78" s="422"/>
      <c r="AJ78" s="422"/>
      <c r="AK78" s="422"/>
      <c r="AL78" s="422"/>
      <c r="AM78" s="422"/>
      <c r="AN78" s="422"/>
      <c r="AO78" s="422"/>
      <c r="AP78" s="422"/>
      <c r="AQ78" s="422"/>
      <c r="AR78" s="423"/>
      <c r="AS78" s="421"/>
      <c r="AT78" s="422"/>
      <c r="AU78" s="422"/>
      <c r="AV78" s="423"/>
      <c r="AW78" s="421"/>
      <c r="AX78" s="422"/>
      <c r="AY78" s="422"/>
      <c r="AZ78" s="422"/>
      <c r="BA78" s="422"/>
      <c r="BB78" s="424"/>
      <c r="BC78" s="425"/>
      <c r="BD78" s="422"/>
      <c r="BE78" s="422"/>
      <c r="BF78" s="422"/>
      <c r="BG78" s="422"/>
      <c r="BH78" s="422"/>
      <c r="BI78" s="422"/>
      <c r="BJ78" s="422"/>
      <c r="BK78" s="422"/>
      <c r="BL78" s="424"/>
      <c r="BM78" s="433"/>
      <c r="BN78" s="421"/>
      <c r="BO78" s="422"/>
      <c r="BP78" s="422"/>
      <c r="BQ78" s="422"/>
      <c r="BR78" s="422"/>
      <c r="BS78" s="422"/>
      <c r="BT78" s="422"/>
      <c r="BU78" s="422"/>
      <c r="BV78" s="422"/>
      <c r="BW78" s="423"/>
      <c r="BX78" s="421"/>
      <c r="BY78" s="422"/>
      <c r="BZ78" s="422"/>
      <c r="CA78" s="423"/>
      <c r="CB78" s="421"/>
      <c r="CC78" s="422"/>
      <c r="CD78" s="422"/>
      <c r="CE78" s="422"/>
      <c r="CF78" s="422"/>
      <c r="CG78" s="424"/>
      <c r="CH78" s="425"/>
      <c r="CI78" s="422"/>
      <c r="CJ78" s="422"/>
      <c r="CK78" s="422"/>
      <c r="CL78" s="422"/>
      <c r="CM78" s="422"/>
      <c r="CN78" s="422"/>
      <c r="CO78" s="424"/>
      <c r="CP78" s="421"/>
      <c r="CQ78" s="422"/>
      <c r="CR78" s="425"/>
      <c r="CS78" s="422"/>
      <c r="CT78" s="422"/>
      <c r="CU78" s="422"/>
      <c r="CV78" s="422"/>
      <c r="CW78" s="422"/>
      <c r="CX78" s="422"/>
      <c r="CY78" s="423"/>
      <c r="CZ78" s="421"/>
      <c r="DA78" s="422"/>
      <c r="DB78" s="422"/>
      <c r="DC78" s="422"/>
      <c r="DD78" s="422"/>
      <c r="DE78" s="422"/>
      <c r="DF78" s="423"/>
      <c r="DG78" s="421"/>
      <c r="DH78" s="422"/>
      <c r="DI78" s="424"/>
      <c r="DJ78" s="425"/>
      <c r="DK78" s="422"/>
      <c r="DL78" s="422"/>
      <c r="DM78" s="422"/>
      <c r="DN78" s="422"/>
      <c r="DO78" s="422"/>
      <c r="DP78" s="422"/>
      <c r="DQ78" s="422"/>
      <c r="DR78" s="422"/>
      <c r="DS78" s="424"/>
      <c r="DT78" s="434"/>
      <c r="DU78" s="425"/>
      <c r="DV78" s="422"/>
      <c r="DW78" s="422"/>
      <c r="DX78" s="422"/>
      <c r="DY78" s="422"/>
      <c r="DZ78" s="422"/>
      <c r="EA78" s="422"/>
      <c r="EB78" s="422"/>
      <c r="EC78" s="422"/>
      <c r="ED78" s="422"/>
      <c r="EE78" s="422"/>
      <c r="EF78" s="422"/>
      <c r="EG78" s="422"/>
      <c r="EH78" s="422"/>
      <c r="EI78" s="422"/>
      <c r="EJ78" s="423"/>
      <c r="EK78" s="421"/>
      <c r="EL78" s="422"/>
      <c r="EM78" s="422"/>
      <c r="EN78" s="422"/>
      <c r="EO78" s="422"/>
      <c r="EP78" s="422"/>
      <c r="EQ78" s="422"/>
      <c r="ER78" s="422"/>
      <c r="ES78" s="422"/>
      <c r="ET78" s="422"/>
      <c r="EU78" s="422"/>
      <c r="EV78" s="422"/>
      <c r="EW78" s="422"/>
      <c r="EX78" s="422"/>
      <c r="EY78" s="423"/>
      <c r="EZ78" s="424"/>
      <c r="FA78" s="425"/>
      <c r="FB78" s="422"/>
      <c r="FC78" s="422"/>
      <c r="FD78" s="422"/>
      <c r="FE78" s="422"/>
      <c r="FF78" s="422"/>
      <c r="FG78" s="422"/>
      <c r="FH78" s="422"/>
      <c r="FI78" s="422"/>
      <c r="FJ78" s="422"/>
      <c r="FK78" s="422"/>
      <c r="FL78" s="422"/>
      <c r="FM78" s="422"/>
      <c r="FN78" s="422"/>
      <c r="FO78" s="423"/>
      <c r="FP78" s="421"/>
      <c r="FQ78" s="422"/>
      <c r="FR78" s="422"/>
      <c r="FS78" s="422"/>
      <c r="FT78" s="422"/>
      <c r="FU78" s="422"/>
      <c r="FV78" s="422"/>
      <c r="FW78" s="422"/>
      <c r="FX78" s="422"/>
      <c r="FY78" s="422"/>
      <c r="FZ78" s="422"/>
      <c r="GA78" s="422"/>
      <c r="GB78" s="422"/>
      <c r="GC78" s="422"/>
      <c r="GD78" s="424"/>
      <c r="GE78" s="425"/>
      <c r="GF78" s="422"/>
      <c r="GG78" s="422"/>
      <c r="GH78" s="422"/>
      <c r="GI78" s="422"/>
      <c r="GJ78" s="422"/>
      <c r="GK78" s="422"/>
      <c r="GL78" s="422"/>
      <c r="GM78" s="422"/>
      <c r="GN78" s="422"/>
      <c r="GO78" s="422"/>
      <c r="GP78" s="422"/>
      <c r="GQ78" s="422"/>
      <c r="GR78" s="422"/>
      <c r="GS78" s="423"/>
      <c r="GT78" s="421"/>
      <c r="GU78" s="422"/>
      <c r="GV78" s="422"/>
      <c r="GW78" s="422"/>
      <c r="GX78" s="422"/>
      <c r="GY78" s="422"/>
      <c r="GZ78" s="422"/>
      <c r="HA78" s="422"/>
      <c r="HB78" s="422"/>
      <c r="HC78" s="422"/>
      <c r="HD78" s="422"/>
      <c r="HE78" s="422"/>
      <c r="HF78" s="422"/>
      <c r="HG78" s="422"/>
      <c r="HH78" s="423"/>
      <c r="HI78" s="424"/>
      <c r="HJ78" s="425"/>
      <c r="HK78" s="422"/>
      <c r="HL78" s="422"/>
      <c r="HM78" s="422"/>
      <c r="HN78" s="422"/>
      <c r="HO78" s="422"/>
      <c r="HP78" s="422"/>
      <c r="HQ78" s="422"/>
      <c r="HR78" s="422"/>
      <c r="HS78" s="422"/>
      <c r="HT78" s="422"/>
      <c r="HU78" s="422"/>
      <c r="HV78" s="422"/>
      <c r="HW78" s="422"/>
      <c r="HX78" s="423"/>
      <c r="HY78" s="421"/>
      <c r="HZ78" s="422"/>
      <c r="IA78" s="422"/>
      <c r="IB78" s="422"/>
      <c r="IC78" s="422"/>
      <c r="ID78" s="422"/>
      <c r="IE78" s="422"/>
      <c r="IF78" s="422"/>
      <c r="IG78" s="422"/>
      <c r="IH78" s="422"/>
      <c r="II78" s="422"/>
      <c r="IJ78" s="422"/>
      <c r="IK78" s="422"/>
      <c r="IL78" s="423"/>
      <c r="IM78" s="424"/>
    </row>
    <row r="79" spans="1:247" ht="13.5" customHeight="1">
      <c r="A79" s="1573"/>
      <c r="B79" s="1570"/>
      <c r="C79" s="1576"/>
      <c r="D79" s="1548">
        <v>10</v>
      </c>
      <c r="E79" s="1545"/>
      <c r="F79" s="1545"/>
      <c r="G79" s="1545"/>
      <c r="H79" s="1545"/>
      <c r="I79" s="1545"/>
      <c r="J79" s="1545"/>
      <c r="K79" s="1545"/>
      <c r="L79" s="1545"/>
      <c r="M79" s="1546"/>
      <c r="N79" s="1544">
        <v>20</v>
      </c>
      <c r="O79" s="1545"/>
      <c r="P79" s="1545"/>
      <c r="Q79" s="1545"/>
      <c r="R79" s="1545"/>
      <c r="S79" s="1545"/>
      <c r="T79" s="1545"/>
      <c r="U79" s="1545"/>
      <c r="V79" s="1545"/>
      <c r="W79" s="1546"/>
      <c r="X79" s="1549">
        <v>31</v>
      </c>
      <c r="Y79" s="1518"/>
      <c r="Z79" s="1518"/>
      <c r="AA79" s="1518"/>
      <c r="AB79" s="1518"/>
      <c r="AC79" s="1518"/>
      <c r="AD79" s="1518"/>
      <c r="AE79" s="1518"/>
      <c r="AF79" s="1518"/>
      <c r="AG79" s="1518"/>
      <c r="AH79" s="1518"/>
      <c r="AI79" s="1548">
        <v>10</v>
      </c>
      <c r="AJ79" s="1545"/>
      <c r="AK79" s="1545"/>
      <c r="AL79" s="1545"/>
      <c r="AM79" s="1545"/>
      <c r="AN79" s="1545"/>
      <c r="AO79" s="1545"/>
      <c r="AP79" s="1545"/>
      <c r="AQ79" s="1545"/>
      <c r="AR79" s="1545"/>
      <c r="AS79" s="1548">
        <v>20</v>
      </c>
      <c r="AT79" s="1545"/>
      <c r="AU79" s="1545"/>
      <c r="AV79" s="1545"/>
      <c r="AW79" s="1545"/>
      <c r="AX79" s="1545"/>
      <c r="AY79" s="1545"/>
      <c r="AZ79" s="1545"/>
      <c r="BA79" s="1545"/>
      <c r="BB79" s="1547"/>
      <c r="BC79" s="1518">
        <v>31</v>
      </c>
      <c r="BD79" s="1518"/>
      <c r="BE79" s="1518"/>
      <c r="BF79" s="1518"/>
      <c r="BG79" s="1518"/>
      <c r="BH79" s="1518"/>
      <c r="BI79" s="1518"/>
      <c r="BJ79" s="1518"/>
      <c r="BK79" s="1518"/>
      <c r="BL79" s="1518"/>
      <c r="BM79" s="1518"/>
      <c r="BN79" s="1517">
        <v>10</v>
      </c>
      <c r="BO79" s="1518"/>
      <c r="BP79" s="1518"/>
      <c r="BQ79" s="1518"/>
      <c r="BR79" s="1518"/>
      <c r="BS79" s="1518"/>
      <c r="BT79" s="1518"/>
      <c r="BU79" s="1518"/>
      <c r="BV79" s="1518"/>
      <c r="BW79" s="1518"/>
      <c r="BX79" s="1517">
        <v>20</v>
      </c>
      <c r="BY79" s="1518"/>
      <c r="BZ79" s="1518"/>
      <c r="CA79" s="1518"/>
      <c r="CB79" s="1518"/>
      <c r="CC79" s="1518"/>
      <c r="CD79" s="1518"/>
      <c r="CE79" s="1518"/>
      <c r="CF79" s="1518"/>
      <c r="CG79" s="1519"/>
      <c r="CH79" s="1518">
        <v>28</v>
      </c>
      <c r="CI79" s="1518"/>
      <c r="CJ79" s="1518"/>
      <c r="CK79" s="1518"/>
      <c r="CL79" s="1518"/>
      <c r="CM79" s="1518"/>
      <c r="CN79" s="1518"/>
      <c r="CO79" s="1519"/>
      <c r="CP79" s="1517">
        <v>10</v>
      </c>
      <c r="CQ79" s="1518"/>
      <c r="CR79" s="1518"/>
      <c r="CS79" s="1518"/>
      <c r="CT79" s="1518"/>
      <c r="CU79" s="1518"/>
      <c r="CV79" s="1518"/>
      <c r="CW79" s="1518"/>
      <c r="CX79" s="1518"/>
      <c r="CY79" s="1518"/>
      <c r="CZ79" s="1517">
        <v>20</v>
      </c>
      <c r="DA79" s="1518"/>
      <c r="DB79" s="1518"/>
      <c r="DC79" s="1518"/>
      <c r="DD79" s="1518"/>
      <c r="DE79" s="1518"/>
      <c r="DF79" s="1518"/>
      <c r="DG79" s="1518"/>
      <c r="DH79" s="1518"/>
      <c r="DI79" s="1519"/>
      <c r="DJ79" s="1518">
        <v>31</v>
      </c>
      <c r="DK79" s="1518"/>
      <c r="DL79" s="1518"/>
      <c r="DM79" s="1518"/>
      <c r="DN79" s="1518"/>
      <c r="DO79" s="1518"/>
      <c r="DP79" s="1518"/>
      <c r="DQ79" s="1518"/>
      <c r="DR79" s="1518"/>
      <c r="DS79" s="1518"/>
      <c r="DT79" s="1519"/>
      <c r="DU79" s="1518">
        <v>10</v>
      </c>
      <c r="DV79" s="1518"/>
      <c r="DW79" s="1518"/>
      <c r="DX79" s="1518"/>
      <c r="DY79" s="1518"/>
      <c r="DZ79" s="1518"/>
      <c r="EA79" s="1518"/>
      <c r="EB79" s="1518"/>
      <c r="EC79" s="1518"/>
      <c r="ED79" s="1518"/>
      <c r="EE79" s="1583"/>
      <c r="EF79" s="1544">
        <v>20</v>
      </c>
      <c r="EG79" s="1545"/>
      <c r="EH79" s="1545"/>
      <c r="EI79" s="1545"/>
      <c r="EJ79" s="1545"/>
      <c r="EK79" s="1545"/>
      <c r="EL79" s="1545"/>
      <c r="EM79" s="1545"/>
      <c r="EN79" s="1545"/>
      <c r="EO79" s="1546"/>
      <c r="EP79" s="1544">
        <v>31</v>
      </c>
      <c r="EQ79" s="1545"/>
      <c r="ER79" s="1545"/>
      <c r="ES79" s="1545"/>
      <c r="ET79" s="1545"/>
      <c r="EU79" s="1545"/>
      <c r="EV79" s="1545"/>
      <c r="EW79" s="1545"/>
      <c r="EX79" s="1545"/>
      <c r="EY79" s="1545"/>
      <c r="EZ79" s="1547"/>
      <c r="FA79" s="1545">
        <v>10</v>
      </c>
      <c r="FB79" s="1545"/>
      <c r="FC79" s="1545"/>
      <c r="FD79" s="1545"/>
      <c r="FE79" s="1545"/>
      <c r="FF79" s="1545"/>
      <c r="FG79" s="1545"/>
      <c r="FH79" s="1545"/>
      <c r="FI79" s="1545"/>
      <c r="FJ79" s="1546"/>
      <c r="FK79" s="1544">
        <v>20</v>
      </c>
      <c r="FL79" s="1545"/>
      <c r="FM79" s="1545"/>
      <c r="FN79" s="1545"/>
      <c r="FO79" s="1545"/>
      <c r="FP79" s="1545"/>
      <c r="FQ79" s="1545"/>
      <c r="FR79" s="1545"/>
      <c r="FS79" s="1545"/>
      <c r="FT79" s="1546"/>
      <c r="FU79" s="1544">
        <v>30</v>
      </c>
      <c r="FV79" s="1545"/>
      <c r="FW79" s="1545"/>
      <c r="FX79" s="1545"/>
      <c r="FY79" s="1545"/>
      <c r="FZ79" s="1545"/>
      <c r="GA79" s="1545"/>
      <c r="GB79" s="1545"/>
      <c r="GC79" s="1545"/>
      <c r="GD79" s="1547"/>
      <c r="GE79" s="1548">
        <v>10</v>
      </c>
      <c r="GF79" s="1545"/>
      <c r="GG79" s="1545"/>
      <c r="GH79" s="1545"/>
      <c r="GI79" s="1545"/>
      <c r="GJ79" s="1545"/>
      <c r="GK79" s="1545"/>
      <c r="GL79" s="1545"/>
      <c r="GM79" s="1545"/>
      <c r="GN79" s="1546"/>
      <c r="GO79" s="1544">
        <v>20</v>
      </c>
      <c r="GP79" s="1545"/>
      <c r="GQ79" s="1545"/>
      <c r="GR79" s="1545"/>
      <c r="GS79" s="1545"/>
      <c r="GT79" s="1545"/>
      <c r="GU79" s="1545"/>
      <c r="GV79" s="1545"/>
      <c r="GW79" s="1545"/>
      <c r="GX79" s="1546"/>
      <c r="GY79" s="1544">
        <v>31</v>
      </c>
      <c r="GZ79" s="1545"/>
      <c r="HA79" s="1545"/>
      <c r="HB79" s="1545"/>
      <c r="HC79" s="1545"/>
      <c r="HD79" s="1545"/>
      <c r="HE79" s="1545"/>
      <c r="HF79" s="1545"/>
      <c r="HG79" s="1545"/>
      <c r="HH79" s="1545"/>
      <c r="HI79" s="1547"/>
      <c r="HJ79" s="1548">
        <v>10</v>
      </c>
      <c r="HK79" s="1545"/>
      <c r="HL79" s="1545"/>
      <c r="HM79" s="1545"/>
      <c r="HN79" s="1545"/>
      <c r="HO79" s="1545"/>
      <c r="HP79" s="1545"/>
      <c r="HQ79" s="1545"/>
      <c r="HR79" s="1545"/>
      <c r="HS79" s="1546"/>
      <c r="HT79" s="1544">
        <v>20</v>
      </c>
      <c r="HU79" s="1545"/>
      <c r="HV79" s="1545"/>
      <c r="HW79" s="1545"/>
      <c r="HX79" s="1545"/>
      <c r="HY79" s="1545"/>
      <c r="HZ79" s="1545"/>
      <c r="IA79" s="1545"/>
      <c r="IB79" s="1545"/>
      <c r="IC79" s="1546"/>
      <c r="ID79" s="1544">
        <v>30</v>
      </c>
      <c r="IE79" s="1545"/>
      <c r="IF79" s="1545"/>
      <c r="IG79" s="1545"/>
      <c r="IH79" s="1545"/>
      <c r="II79" s="1545"/>
      <c r="IJ79" s="1545"/>
      <c r="IK79" s="1545"/>
      <c r="IL79" s="1545"/>
      <c r="IM79" s="1547"/>
    </row>
    <row r="80" spans="1:247" ht="14.25">
      <c r="A80" s="1569"/>
      <c r="B80" s="1570"/>
      <c r="C80" s="1576"/>
      <c r="D80" s="420"/>
      <c r="E80" s="414"/>
      <c r="F80" s="414"/>
      <c r="G80" s="414"/>
      <c r="H80" s="414"/>
      <c r="I80" s="414"/>
      <c r="J80" s="414"/>
      <c r="K80" s="414"/>
      <c r="L80" s="414"/>
      <c r="M80" s="414"/>
      <c r="N80" s="414"/>
      <c r="O80" s="414"/>
      <c r="P80" s="414"/>
      <c r="Q80" s="414"/>
      <c r="R80" s="418"/>
      <c r="S80" s="420"/>
      <c r="T80" s="414"/>
      <c r="U80" s="414"/>
      <c r="V80" s="414"/>
      <c r="W80" s="414"/>
      <c r="X80" s="414"/>
      <c r="Y80" s="414"/>
      <c r="Z80" s="414"/>
      <c r="AA80" s="414"/>
      <c r="AB80" s="414"/>
      <c r="AC80" s="414"/>
      <c r="AD80" s="414"/>
      <c r="AE80" s="414"/>
      <c r="AF80" s="418"/>
      <c r="AG80" s="419"/>
      <c r="AH80" s="413"/>
      <c r="AI80" s="414"/>
      <c r="AJ80" s="414"/>
      <c r="AK80" s="414"/>
      <c r="AL80" s="414"/>
      <c r="AM80" s="414"/>
      <c r="AN80" s="414"/>
      <c r="AO80" s="414"/>
      <c r="AP80" s="414"/>
      <c r="AQ80" s="414"/>
      <c r="AR80" s="418"/>
      <c r="AS80" s="420"/>
      <c r="AT80" s="414"/>
      <c r="AU80" s="414"/>
      <c r="AV80" s="418"/>
      <c r="AW80" s="420"/>
      <c r="AX80" s="414"/>
      <c r="AY80" s="414"/>
      <c r="AZ80" s="414"/>
      <c r="BA80" s="414"/>
      <c r="BB80" s="419"/>
      <c r="BC80" s="413"/>
      <c r="BD80" s="414"/>
      <c r="BE80" s="414"/>
      <c r="BF80" s="414"/>
      <c r="BG80" s="414"/>
      <c r="BH80" s="414"/>
      <c r="BI80" s="414"/>
      <c r="BJ80" s="414"/>
      <c r="BK80" s="414"/>
      <c r="BL80" s="419"/>
      <c r="BM80" s="431"/>
      <c r="BN80" s="420"/>
      <c r="BO80" s="414"/>
      <c r="BP80" s="414"/>
      <c r="BQ80" s="414"/>
      <c r="BR80" s="414"/>
      <c r="BS80" s="414"/>
      <c r="BT80" s="414"/>
      <c r="BU80" s="414"/>
      <c r="BV80" s="414"/>
      <c r="BW80" s="418"/>
      <c r="BX80" s="420"/>
      <c r="BY80" s="414"/>
      <c r="BZ80" s="414"/>
      <c r="CA80" s="418"/>
      <c r="CB80" s="420"/>
      <c r="CC80" s="414"/>
      <c r="CD80" s="414"/>
      <c r="CE80" s="414"/>
      <c r="CF80" s="414"/>
      <c r="CG80" s="419"/>
      <c r="CH80" s="413"/>
      <c r="CI80" s="414"/>
      <c r="CJ80" s="414"/>
      <c r="CK80" s="414"/>
      <c r="CL80" s="414"/>
      <c r="CM80" s="414"/>
      <c r="CN80" s="414"/>
      <c r="CO80" s="419"/>
      <c r="CP80" s="420"/>
      <c r="CQ80" s="414"/>
      <c r="CR80" s="413"/>
      <c r="CS80" s="414"/>
      <c r="CT80" s="414"/>
      <c r="CU80" s="414"/>
      <c r="CV80" s="414"/>
      <c r="CW80" s="414"/>
      <c r="CX80" s="414"/>
      <c r="CY80" s="418"/>
      <c r="CZ80" s="420"/>
      <c r="DA80" s="414"/>
      <c r="DB80" s="414"/>
      <c r="DC80" s="414"/>
      <c r="DD80" s="414"/>
      <c r="DE80" s="414"/>
      <c r="DF80" s="418"/>
      <c r="DG80" s="420"/>
      <c r="DH80" s="414"/>
      <c r="DI80" s="419"/>
      <c r="DJ80" s="413"/>
      <c r="DK80" s="414"/>
      <c r="DL80" s="414"/>
      <c r="DM80" s="414"/>
      <c r="DN80" s="414"/>
      <c r="DO80" s="414"/>
      <c r="DP80" s="414"/>
      <c r="DQ80" s="414"/>
      <c r="DR80" s="414"/>
      <c r="DS80" s="419"/>
      <c r="DT80" s="435"/>
      <c r="DU80" s="413"/>
      <c r="DV80" s="414"/>
      <c r="DW80" s="414"/>
      <c r="DX80" s="414"/>
      <c r="DY80" s="414"/>
      <c r="DZ80" s="414"/>
      <c r="EA80" s="414"/>
      <c r="EB80" s="414"/>
      <c r="EC80" s="414"/>
      <c r="ED80" s="414"/>
      <c r="EE80" s="414"/>
      <c r="EF80" s="414"/>
      <c r="EG80" s="414"/>
      <c r="EH80" s="414"/>
      <c r="EI80" s="414"/>
      <c r="EJ80" s="418"/>
      <c r="EK80" s="420"/>
      <c r="EL80" s="414"/>
      <c r="EM80" s="414"/>
      <c r="EN80" s="414"/>
      <c r="EO80" s="414"/>
      <c r="EP80" s="414"/>
      <c r="EQ80" s="414"/>
      <c r="ER80" s="414"/>
      <c r="ES80" s="414"/>
      <c r="ET80" s="414"/>
      <c r="EU80" s="414"/>
      <c r="EV80" s="414"/>
      <c r="EW80" s="414"/>
      <c r="EX80" s="414"/>
      <c r="EY80" s="418"/>
      <c r="EZ80" s="419"/>
      <c r="FA80" s="413"/>
      <c r="FB80" s="414"/>
      <c r="FC80" s="414"/>
      <c r="FD80" s="414"/>
      <c r="FE80" s="414"/>
      <c r="FF80" s="414"/>
      <c r="FG80" s="414"/>
      <c r="FH80" s="414"/>
      <c r="FI80" s="414"/>
      <c r="FJ80" s="414"/>
      <c r="FK80" s="414"/>
      <c r="FL80" s="414"/>
      <c r="FM80" s="414"/>
      <c r="FN80" s="414"/>
      <c r="FO80" s="418"/>
      <c r="FP80" s="420"/>
      <c r="FQ80" s="414"/>
      <c r="FR80" s="414"/>
      <c r="FS80" s="414"/>
      <c r="FT80" s="414"/>
      <c r="FU80" s="414"/>
      <c r="FV80" s="414"/>
      <c r="FW80" s="414"/>
      <c r="FX80" s="414"/>
      <c r="FY80" s="414"/>
      <c r="FZ80" s="414"/>
      <c r="GA80" s="414"/>
      <c r="GB80" s="414"/>
      <c r="GC80" s="414"/>
      <c r="GD80" s="419"/>
      <c r="GE80" s="413"/>
      <c r="GF80" s="414"/>
      <c r="GG80" s="414"/>
      <c r="GH80" s="414"/>
      <c r="GI80" s="414"/>
      <c r="GJ80" s="414"/>
      <c r="GK80" s="414"/>
      <c r="GL80" s="414"/>
      <c r="GM80" s="414"/>
      <c r="GN80" s="414"/>
      <c r="GO80" s="414"/>
      <c r="GP80" s="414"/>
      <c r="GQ80" s="414"/>
      <c r="GR80" s="414"/>
      <c r="GS80" s="418"/>
      <c r="GT80" s="420"/>
      <c r="GU80" s="414"/>
      <c r="GV80" s="414"/>
      <c r="GW80" s="414"/>
      <c r="GX80" s="414"/>
      <c r="GY80" s="414"/>
      <c r="GZ80" s="414"/>
      <c r="HA80" s="414"/>
      <c r="HB80" s="414"/>
      <c r="HC80" s="414"/>
      <c r="HD80" s="414"/>
      <c r="HE80" s="414"/>
      <c r="HF80" s="414"/>
      <c r="HG80" s="414"/>
      <c r="HH80" s="418"/>
      <c r="HI80" s="419"/>
      <c r="HJ80" s="413"/>
      <c r="HK80" s="414"/>
      <c r="HL80" s="414"/>
      <c r="HM80" s="414"/>
      <c r="HN80" s="414"/>
      <c r="HO80" s="414"/>
      <c r="HP80" s="414"/>
      <c r="HQ80" s="414"/>
      <c r="HR80" s="414"/>
      <c r="HS80" s="414"/>
      <c r="HT80" s="414"/>
      <c r="HU80" s="414"/>
      <c r="HV80" s="414"/>
      <c r="HW80" s="414"/>
      <c r="HX80" s="418"/>
      <c r="HY80" s="420"/>
      <c r="HZ80" s="414"/>
      <c r="IA80" s="414"/>
      <c r="IB80" s="414"/>
      <c r="IC80" s="414"/>
      <c r="ID80" s="414"/>
      <c r="IE80" s="414"/>
      <c r="IF80" s="414"/>
      <c r="IG80" s="414"/>
      <c r="IH80" s="414"/>
      <c r="II80" s="414"/>
      <c r="IJ80" s="414"/>
      <c r="IK80" s="414"/>
      <c r="IL80" s="418"/>
      <c r="IM80" s="419"/>
    </row>
    <row r="81" spans="1:247" ht="14.25">
      <c r="A81" s="1569"/>
      <c r="B81" s="1570"/>
      <c r="C81" s="1576"/>
      <c r="D81" s="421"/>
      <c r="E81" s="422"/>
      <c r="F81" s="422"/>
      <c r="G81" s="422"/>
      <c r="H81" s="422"/>
      <c r="I81" s="422"/>
      <c r="J81" s="422"/>
      <c r="K81" s="422"/>
      <c r="L81" s="422"/>
      <c r="M81" s="422"/>
      <c r="N81" s="422"/>
      <c r="O81" s="422"/>
      <c r="P81" s="422"/>
      <c r="Q81" s="422"/>
      <c r="R81" s="423"/>
      <c r="S81" s="421"/>
      <c r="T81" s="422"/>
      <c r="U81" s="422"/>
      <c r="V81" s="422"/>
      <c r="W81" s="422"/>
      <c r="X81" s="422"/>
      <c r="Y81" s="422"/>
      <c r="Z81" s="422"/>
      <c r="AA81" s="422"/>
      <c r="AB81" s="422"/>
      <c r="AC81" s="422"/>
      <c r="AD81" s="422"/>
      <c r="AE81" s="422"/>
      <c r="AF81" s="423"/>
      <c r="AG81" s="424"/>
      <c r="AH81" s="425"/>
      <c r="AI81" s="422"/>
      <c r="AJ81" s="422"/>
      <c r="AK81" s="422"/>
      <c r="AL81" s="422"/>
      <c r="AM81" s="422"/>
      <c r="AN81" s="422"/>
      <c r="AO81" s="422"/>
      <c r="AP81" s="422"/>
      <c r="AQ81" s="422"/>
      <c r="AR81" s="423"/>
      <c r="AS81" s="421"/>
      <c r="AT81" s="422"/>
      <c r="AU81" s="422"/>
      <c r="AV81" s="423"/>
      <c r="AW81" s="421"/>
      <c r="AX81" s="422"/>
      <c r="AY81" s="422"/>
      <c r="AZ81" s="422"/>
      <c r="BA81" s="422"/>
      <c r="BB81" s="424"/>
      <c r="BC81" s="425"/>
      <c r="BD81" s="422"/>
      <c r="BE81" s="422"/>
      <c r="BF81" s="422"/>
      <c r="BG81" s="422"/>
      <c r="BH81" s="422"/>
      <c r="BI81" s="422"/>
      <c r="BJ81" s="422"/>
      <c r="BK81" s="422"/>
      <c r="BL81" s="424"/>
      <c r="BM81" s="433"/>
      <c r="BN81" s="421"/>
      <c r="BO81" s="422"/>
      <c r="BP81" s="422"/>
      <c r="BQ81" s="422"/>
      <c r="BR81" s="422"/>
      <c r="BS81" s="422"/>
      <c r="BT81" s="422"/>
      <c r="BU81" s="422"/>
      <c r="BV81" s="422"/>
      <c r="BW81" s="423"/>
      <c r="BX81" s="421"/>
      <c r="BY81" s="422"/>
      <c r="BZ81" s="422"/>
      <c r="CA81" s="423"/>
      <c r="CB81" s="421"/>
      <c r="CC81" s="422"/>
      <c r="CD81" s="422"/>
      <c r="CE81" s="422"/>
      <c r="CF81" s="422"/>
      <c r="CG81" s="424"/>
      <c r="CH81" s="425"/>
      <c r="CI81" s="422"/>
      <c r="CJ81" s="422"/>
      <c r="CK81" s="422"/>
      <c r="CL81" s="422"/>
      <c r="CM81" s="422"/>
      <c r="CN81" s="422"/>
      <c r="CO81" s="424"/>
      <c r="CP81" s="421"/>
      <c r="CQ81" s="422"/>
      <c r="CR81" s="425"/>
      <c r="CS81" s="422"/>
      <c r="CT81" s="422"/>
      <c r="CU81" s="422"/>
      <c r="CV81" s="422"/>
      <c r="CW81" s="422"/>
      <c r="CX81" s="422"/>
      <c r="CY81" s="423"/>
      <c r="CZ81" s="421"/>
      <c r="DA81" s="422"/>
      <c r="DB81" s="422"/>
      <c r="DC81" s="422"/>
      <c r="DD81" s="422"/>
      <c r="DE81" s="422"/>
      <c r="DF81" s="423"/>
      <c r="DG81" s="421"/>
      <c r="DH81" s="422"/>
      <c r="DI81" s="424"/>
      <c r="DJ81" s="425"/>
      <c r="DK81" s="422"/>
      <c r="DL81" s="422"/>
      <c r="DM81" s="422"/>
      <c r="DN81" s="422"/>
      <c r="DO81" s="422"/>
      <c r="DP81" s="422"/>
      <c r="DQ81" s="422"/>
      <c r="DR81" s="422"/>
      <c r="DS81" s="424"/>
      <c r="DT81" s="434"/>
      <c r="DU81" s="425"/>
      <c r="DV81" s="422"/>
      <c r="DW81" s="422"/>
      <c r="DX81" s="422"/>
      <c r="DY81" s="422"/>
      <c r="DZ81" s="422"/>
      <c r="EA81" s="422"/>
      <c r="EB81" s="422"/>
      <c r="EC81" s="422"/>
      <c r="ED81" s="422"/>
      <c r="EE81" s="422"/>
      <c r="EF81" s="422"/>
      <c r="EG81" s="422"/>
      <c r="EH81" s="422"/>
      <c r="EI81" s="422"/>
      <c r="EJ81" s="423"/>
      <c r="EK81" s="421"/>
      <c r="EL81" s="422"/>
      <c r="EM81" s="422"/>
      <c r="EN81" s="422"/>
      <c r="EO81" s="422"/>
      <c r="EP81" s="422"/>
      <c r="EQ81" s="422"/>
      <c r="ER81" s="422"/>
      <c r="ES81" s="422"/>
      <c r="ET81" s="422"/>
      <c r="EU81" s="422"/>
      <c r="EV81" s="422"/>
      <c r="EW81" s="422"/>
      <c r="EX81" s="422"/>
      <c r="EY81" s="423"/>
      <c r="EZ81" s="424"/>
      <c r="FA81" s="425"/>
      <c r="FB81" s="422"/>
      <c r="FC81" s="422"/>
      <c r="FD81" s="422"/>
      <c r="FE81" s="422"/>
      <c r="FF81" s="422"/>
      <c r="FG81" s="422"/>
      <c r="FH81" s="422"/>
      <c r="FI81" s="422"/>
      <c r="FJ81" s="422"/>
      <c r="FK81" s="422"/>
      <c r="FL81" s="422"/>
      <c r="FM81" s="422"/>
      <c r="FN81" s="422"/>
      <c r="FO81" s="423"/>
      <c r="FP81" s="421"/>
      <c r="FQ81" s="422"/>
      <c r="FR81" s="422"/>
      <c r="FS81" s="422"/>
      <c r="FT81" s="422"/>
      <c r="FU81" s="422"/>
      <c r="FV81" s="422"/>
      <c r="FW81" s="422"/>
      <c r="FX81" s="422"/>
      <c r="FY81" s="422"/>
      <c r="FZ81" s="422"/>
      <c r="GA81" s="422"/>
      <c r="GB81" s="422"/>
      <c r="GC81" s="422"/>
      <c r="GD81" s="424"/>
      <c r="GE81" s="425"/>
      <c r="GF81" s="422"/>
      <c r="GG81" s="422"/>
      <c r="GH81" s="422"/>
      <c r="GI81" s="422"/>
      <c r="GJ81" s="422"/>
      <c r="GK81" s="422"/>
      <c r="GL81" s="422"/>
      <c r="GM81" s="422"/>
      <c r="GN81" s="422"/>
      <c r="GO81" s="422"/>
      <c r="GP81" s="422"/>
      <c r="GQ81" s="422"/>
      <c r="GR81" s="422"/>
      <c r="GS81" s="423"/>
      <c r="GT81" s="421"/>
      <c r="GU81" s="422"/>
      <c r="GV81" s="422"/>
      <c r="GW81" s="422"/>
      <c r="GX81" s="422"/>
      <c r="GY81" s="422"/>
      <c r="GZ81" s="422"/>
      <c r="HA81" s="422"/>
      <c r="HB81" s="422"/>
      <c r="HC81" s="422"/>
      <c r="HD81" s="422"/>
      <c r="HE81" s="422"/>
      <c r="HF81" s="422"/>
      <c r="HG81" s="422"/>
      <c r="HH81" s="423"/>
      <c r="HI81" s="424"/>
      <c r="HJ81" s="425"/>
      <c r="HK81" s="422"/>
      <c r="HL81" s="422"/>
      <c r="HM81" s="422"/>
      <c r="HN81" s="422"/>
      <c r="HO81" s="422"/>
      <c r="HP81" s="422"/>
      <c r="HQ81" s="422"/>
      <c r="HR81" s="422"/>
      <c r="HS81" s="422"/>
      <c r="HT81" s="422"/>
      <c r="HU81" s="422"/>
      <c r="HV81" s="422"/>
      <c r="HW81" s="422"/>
      <c r="HX81" s="423"/>
      <c r="HY81" s="421"/>
      <c r="HZ81" s="422"/>
      <c r="IA81" s="422"/>
      <c r="IB81" s="422"/>
      <c r="IC81" s="422"/>
      <c r="ID81" s="422"/>
      <c r="IE81" s="422"/>
      <c r="IF81" s="422"/>
      <c r="IG81" s="422"/>
      <c r="IH81" s="422"/>
      <c r="II81" s="422"/>
      <c r="IJ81" s="422"/>
      <c r="IK81" s="422"/>
      <c r="IL81" s="423"/>
      <c r="IM81" s="424"/>
    </row>
    <row r="82" spans="1:247" ht="13.5" customHeight="1">
      <c r="A82" s="1573"/>
      <c r="B82" s="1570"/>
      <c r="C82" s="1576"/>
      <c r="D82" s="1548">
        <v>10</v>
      </c>
      <c r="E82" s="1545"/>
      <c r="F82" s="1545"/>
      <c r="G82" s="1545"/>
      <c r="H82" s="1545"/>
      <c r="I82" s="1545"/>
      <c r="J82" s="1545"/>
      <c r="K82" s="1545"/>
      <c r="L82" s="1545"/>
      <c r="M82" s="1546"/>
      <c r="N82" s="1544">
        <v>20</v>
      </c>
      <c r="O82" s="1545"/>
      <c r="P82" s="1545"/>
      <c r="Q82" s="1545"/>
      <c r="R82" s="1545"/>
      <c r="S82" s="1545"/>
      <c r="T82" s="1545"/>
      <c r="U82" s="1545"/>
      <c r="V82" s="1545"/>
      <c r="W82" s="1546"/>
      <c r="X82" s="1549">
        <v>31</v>
      </c>
      <c r="Y82" s="1518"/>
      <c r="Z82" s="1518"/>
      <c r="AA82" s="1518"/>
      <c r="AB82" s="1518"/>
      <c r="AC82" s="1518"/>
      <c r="AD82" s="1518"/>
      <c r="AE82" s="1518"/>
      <c r="AF82" s="1518"/>
      <c r="AG82" s="1518"/>
      <c r="AH82" s="1518"/>
      <c r="AI82" s="1548">
        <v>10</v>
      </c>
      <c r="AJ82" s="1545"/>
      <c r="AK82" s="1545"/>
      <c r="AL82" s="1545"/>
      <c r="AM82" s="1545"/>
      <c r="AN82" s="1545"/>
      <c r="AO82" s="1545"/>
      <c r="AP82" s="1545"/>
      <c r="AQ82" s="1545"/>
      <c r="AR82" s="1545"/>
      <c r="AS82" s="1548">
        <v>20</v>
      </c>
      <c r="AT82" s="1545"/>
      <c r="AU82" s="1545"/>
      <c r="AV82" s="1545"/>
      <c r="AW82" s="1545"/>
      <c r="AX82" s="1545"/>
      <c r="AY82" s="1545"/>
      <c r="AZ82" s="1545"/>
      <c r="BA82" s="1545"/>
      <c r="BB82" s="1547"/>
      <c r="BC82" s="1518">
        <v>31</v>
      </c>
      <c r="BD82" s="1518"/>
      <c r="BE82" s="1518"/>
      <c r="BF82" s="1518"/>
      <c r="BG82" s="1518"/>
      <c r="BH82" s="1518"/>
      <c r="BI82" s="1518"/>
      <c r="BJ82" s="1518"/>
      <c r="BK82" s="1518"/>
      <c r="BL82" s="1518"/>
      <c r="BM82" s="1518"/>
      <c r="BN82" s="1517">
        <v>10</v>
      </c>
      <c r="BO82" s="1518"/>
      <c r="BP82" s="1518"/>
      <c r="BQ82" s="1518"/>
      <c r="BR82" s="1518"/>
      <c r="BS82" s="1518"/>
      <c r="BT82" s="1518"/>
      <c r="BU82" s="1518"/>
      <c r="BV82" s="1518"/>
      <c r="BW82" s="1518"/>
      <c r="BX82" s="1517">
        <v>20</v>
      </c>
      <c r="BY82" s="1518"/>
      <c r="BZ82" s="1518"/>
      <c r="CA82" s="1518"/>
      <c r="CB82" s="1518"/>
      <c r="CC82" s="1518"/>
      <c r="CD82" s="1518"/>
      <c r="CE82" s="1518"/>
      <c r="CF82" s="1518"/>
      <c r="CG82" s="1519"/>
      <c r="CH82" s="1518">
        <v>28</v>
      </c>
      <c r="CI82" s="1518"/>
      <c r="CJ82" s="1518"/>
      <c r="CK82" s="1518"/>
      <c r="CL82" s="1518"/>
      <c r="CM82" s="1518"/>
      <c r="CN82" s="1518"/>
      <c r="CO82" s="1519"/>
      <c r="CP82" s="1517">
        <v>10</v>
      </c>
      <c r="CQ82" s="1518"/>
      <c r="CR82" s="1518"/>
      <c r="CS82" s="1518"/>
      <c r="CT82" s="1518"/>
      <c r="CU82" s="1518"/>
      <c r="CV82" s="1518"/>
      <c r="CW82" s="1518"/>
      <c r="CX82" s="1518"/>
      <c r="CY82" s="1518"/>
      <c r="CZ82" s="1517">
        <v>20</v>
      </c>
      <c r="DA82" s="1518"/>
      <c r="DB82" s="1518"/>
      <c r="DC82" s="1518"/>
      <c r="DD82" s="1518"/>
      <c r="DE82" s="1518"/>
      <c r="DF82" s="1518"/>
      <c r="DG82" s="1518"/>
      <c r="DH82" s="1518"/>
      <c r="DI82" s="1519"/>
      <c r="DJ82" s="1518">
        <v>31</v>
      </c>
      <c r="DK82" s="1518"/>
      <c r="DL82" s="1518"/>
      <c r="DM82" s="1518"/>
      <c r="DN82" s="1518"/>
      <c r="DO82" s="1518"/>
      <c r="DP82" s="1518"/>
      <c r="DQ82" s="1518"/>
      <c r="DR82" s="1518"/>
      <c r="DS82" s="1518"/>
      <c r="DT82" s="1519"/>
      <c r="DU82" s="1518">
        <v>10</v>
      </c>
      <c r="DV82" s="1518"/>
      <c r="DW82" s="1518"/>
      <c r="DX82" s="1518"/>
      <c r="DY82" s="1518"/>
      <c r="DZ82" s="1518"/>
      <c r="EA82" s="1518"/>
      <c r="EB82" s="1518"/>
      <c r="EC82" s="1518"/>
      <c r="ED82" s="1518"/>
      <c r="EE82" s="1583"/>
      <c r="EF82" s="1544">
        <v>20</v>
      </c>
      <c r="EG82" s="1545"/>
      <c r="EH82" s="1545"/>
      <c r="EI82" s="1545"/>
      <c r="EJ82" s="1545"/>
      <c r="EK82" s="1545"/>
      <c r="EL82" s="1545"/>
      <c r="EM82" s="1545"/>
      <c r="EN82" s="1545"/>
      <c r="EO82" s="1546"/>
      <c r="EP82" s="1544">
        <v>31</v>
      </c>
      <c r="EQ82" s="1545"/>
      <c r="ER82" s="1545"/>
      <c r="ES82" s="1545"/>
      <c r="ET82" s="1545"/>
      <c r="EU82" s="1545"/>
      <c r="EV82" s="1545"/>
      <c r="EW82" s="1545"/>
      <c r="EX82" s="1545"/>
      <c r="EY82" s="1545"/>
      <c r="EZ82" s="1547"/>
      <c r="FA82" s="1545">
        <v>10</v>
      </c>
      <c r="FB82" s="1545"/>
      <c r="FC82" s="1545"/>
      <c r="FD82" s="1545"/>
      <c r="FE82" s="1545"/>
      <c r="FF82" s="1545"/>
      <c r="FG82" s="1545"/>
      <c r="FH82" s="1545"/>
      <c r="FI82" s="1545"/>
      <c r="FJ82" s="1546"/>
      <c r="FK82" s="1544">
        <v>20</v>
      </c>
      <c r="FL82" s="1545"/>
      <c r="FM82" s="1545"/>
      <c r="FN82" s="1545"/>
      <c r="FO82" s="1545"/>
      <c r="FP82" s="1545"/>
      <c r="FQ82" s="1545"/>
      <c r="FR82" s="1545"/>
      <c r="FS82" s="1545"/>
      <c r="FT82" s="1546"/>
      <c r="FU82" s="1544">
        <v>30</v>
      </c>
      <c r="FV82" s="1545"/>
      <c r="FW82" s="1545"/>
      <c r="FX82" s="1545"/>
      <c r="FY82" s="1545"/>
      <c r="FZ82" s="1545"/>
      <c r="GA82" s="1545"/>
      <c r="GB82" s="1545"/>
      <c r="GC82" s="1545"/>
      <c r="GD82" s="1547"/>
      <c r="GE82" s="1548">
        <v>10</v>
      </c>
      <c r="GF82" s="1545"/>
      <c r="GG82" s="1545"/>
      <c r="GH82" s="1545"/>
      <c r="GI82" s="1545"/>
      <c r="GJ82" s="1545"/>
      <c r="GK82" s="1545"/>
      <c r="GL82" s="1545"/>
      <c r="GM82" s="1545"/>
      <c r="GN82" s="1546"/>
      <c r="GO82" s="1544">
        <v>20</v>
      </c>
      <c r="GP82" s="1545"/>
      <c r="GQ82" s="1545"/>
      <c r="GR82" s="1545"/>
      <c r="GS82" s="1545"/>
      <c r="GT82" s="1545"/>
      <c r="GU82" s="1545"/>
      <c r="GV82" s="1545"/>
      <c r="GW82" s="1545"/>
      <c r="GX82" s="1546"/>
      <c r="GY82" s="1544">
        <v>31</v>
      </c>
      <c r="GZ82" s="1545"/>
      <c r="HA82" s="1545"/>
      <c r="HB82" s="1545"/>
      <c r="HC82" s="1545"/>
      <c r="HD82" s="1545"/>
      <c r="HE82" s="1545"/>
      <c r="HF82" s="1545"/>
      <c r="HG82" s="1545"/>
      <c r="HH82" s="1545"/>
      <c r="HI82" s="1547"/>
      <c r="HJ82" s="1548">
        <v>10</v>
      </c>
      <c r="HK82" s="1545"/>
      <c r="HL82" s="1545"/>
      <c r="HM82" s="1545"/>
      <c r="HN82" s="1545"/>
      <c r="HO82" s="1545"/>
      <c r="HP82" s="1545"/>
      <c r="HQ82" s="1545"/>
      <c r="HR82" s="1545"/>
      <c r="HS82" s="1546"/>
      <c r="HT82" s="1544">
        <v>20</v>
      </c>
      <c r="HU82" s="1545"/>
      <c r="HV82" s="1545"/>
      <c r="HW82" s="1545"/>
      <c r="HX82" s="1545"/>
      <c r="HY82" s="1545"/>
      <c r="HZ82" s="1545"/>
      <c r="IA82" s="1545"/>
      <c r="IB82" s="1545"/>
      <c r="IC82" s="1546"/>
      <c r="ID82" s="1544">
        <v>30</v>
      </c>
      <c r="IE82" s="1545"/>
      <c r="IF82" s="1545"/>
      <c r="IG82" s="1545"/>
      <c r="IH82" s="1545"/>
      <c r="II82" s="1545"/>
      <c r="IJ82" s="1545"/>
      <c r="IK82" s="1545"/>
      <c r="IL82" s="1545"/>
      <c r="IM82" s="1547"/>
    </row>
    <row r="83" spans="1:247" ht="14.25">
      <c r="A83" s="1569"/>
      <c r="B83" s="1570"/>
      <c r="C83" s="1576"/>
      <c r="D83" s="420"/>
      <c r="E83" s="414"/>
      <c r="F83" s="414"/>
      <c r="G83" s="414"/>
      <c r="H83" s="414"/>
      <c r="I83" s="414"/>
      <c r="J83" s="414"/>
      <c r="K83" s="414"/>
      <c r="L83" s="414"/>
      <c r="M83" s="414"/>
      <c r="N83" s="414"/>
      <c r="O83" s="414"/>
      <c r="P83" s="414"/>
      <c r="Q83" s="414"/>
      <c r="R83" s="418"/>
      <c r="S83" s="420"/>
      <c r="T83" s="414"/>
      <c r="U83" s="414"/>
      <c r="V83" s="414"/>
      <c r="W83" s="414"/>
      <c r="X83" s="414"/>
      <c r="Y83" s="414"/>
      <c r="Z83" s="414"/>
      <c r="AA83" s="414"/>
      <c r="AB83" s="414"/>
      <c r="AC83" s="414"/>
      <c r="AD83" s="414"/>
      <c r="AE83" s="414"/>
      <c r="AF83" s="418"/>
      <c r="AG83" s="419"/>
      <c r="AH83" s="413"/>
      <c r="AI83" s="414"/>
      <c r="AJ83" s="414"/>
      <c r="AK83" s="414"/>
      <c r="AL83" s="414"/>
      <c r="AM83" s="414"/>
      <c r="AN83" s="414"/>
      <c r="AO83" s="414"/>
      <c r="AP83" s="414"/>
      <c r="AQ83" s="414"/>
      <c r="AR83" s="418"/>
      <c r="AS83" s="420"/>
      <c r="AT83" s="414"/>
      <c r="AU83" s="414"/>
      <c r="AV83" s="418"/>
      <c r="AW83" s="420"/>
      <c r="AX83" s="414"/>
      <c r="AY83" s="414"/>
      <c r="AZ83" s="414"/>
      <c r="BA83" s="414"/>
      <c r="BB83" s="419"/>
      <c r="BC83" s="413"/>
      <c r="BD83" s="414"/>
      <c r="BE83" s="414"/>
      <c r="BF83" s="414"/>
      <c r="BG83" s="414"/>
      <c r="BH83" s="414"/>
      <c r="BI83" s="414"/>
      <c r="BJ83" s="414"/>
      <c r="BK83" s="414"/>
      <c r="BL83" s="419"/>
      <c r="BM83" s="431"/>
      <c r="BN83" s="420"/>
      <c r="BO83" s="414"/>
      <c r="BP83" s="414"/>
      <c r="BQ83" s="414"/>
      <c r="BR83" s="414"/>
      <c r="BS83" s="414"/>
      <c r="BT83" s="414"/>
      <c r="BU83" s="414"/>
      <c r="BV83" s="414"/>
      <c r="BW83" s="418"/>
      <c r="BX83" s="420"/>
      <c r="BY83" s="414"/>
      <c r="BZ83" s="414"/>
      <c r="CA83" s="418"/>
      <c r="CB83" s="420"/>
      <c r="CC83" s="414"/>
      <c r="CD83" s="414"/>
      <c r="CE83" s="414"/>
      <c r="CF83" s="414"/>
      <c r="CG83" s="419"/>
      <c r="CH83" s="413"/>
      <c r="CI83" s="414"/>
      <c r="CJ83" s="414"/>
      <c r="CK83" s="414"/>
      <c r="CL83" s="414"/>
      <c r="CM83" s="414"/>
      <c r="CN83" s="414"/>
      <c r="CO83" s="419"/>
      <c r="CP83" s="420"/>
      <c r="CQ83" s="414"/>
      <c r="CR83" s="413"/>
      <c r="CS83" s="414"/>
      <c r="CT83" s="414"/>
      <c r="CU83" s="414"/>
      <c r="CV83" s="414"/>
      <c r="CW83" s="414"/>
      <c r="CX83" s="414"/>
      <c r="CY83" s="418"/>
      <c r="CZ83" s="420"/>
      <c r="DA83" s="414"/>
      <c r="DB83" s="414"/>
      <c r="DC83" s="414"/>
      <c r="DD83" s="414"/>
      <c r="DE83" s="414"/>
      <c r="DF83" s="418"/>
      <c r="DG83" s="420"/>
      <c r="DH83" s="414"/>
      <c r="DI83" s="419"/>
      <c r="DJ83" s="413"/>
      <c r="DK83" s="414"/>
      <c r="DL83" s="414"/>
      <c r="DM83" s="414"/>
      <c r="DN83" s="414"/>
      <c r="DO83" s="414"/>
      <c r="DP83" s="414"/>
      <c r="DQ83" s="414"/>
      <c r="DR83" s="414"/>
      <c r="DS83" s="419"/>
      <c r="DT83" s="432"/>
      <c r="DU83" s="413"/>
      <c r="DV83" s="414"/>
      <c r="DW83" s="414"/>
      <c r="DX83" s="414"/>
      <c r="DY83" s="414"/>
      <c r="DZ83" s="414"/>
      <c r="EA83" s="414"/>
      <c r="EB83" s="414"/>
      <c r="EC83" s="414"/>
      <c r="ED83" s="414"/>
      <c r="EE83" s="414"/>
      <c r="EF83" s="414"/>
      <c r="EG83" s="414"/>
      <c r="EH83" s="414"/>
      <c r="EI83" s="414"/>
      <c r="EJ83" s="418"/>
      <c r="EK83" s="420"/>
      <c r="EL83" s="414"/>
      <c r="EM83" s="414"/>
      <c r="EN83" s="414"/>
      <c r="EO83" s="414"/>
      <c r="EP83" s="414"/>
      <c r="EQ83" s="414"/>
      <c r="ER83" s="414"/>
      <c r="ES83" s="414"/>
      <c r="ET83" s="414"/>
      <c r="EU83" s="414"/>
      <c r="EV83" s="414"/>
      <c r="EW83" s="414"/>
      <c r="EX83" s="414"/>
      <c r="EY83" s="418"/>
      <c r="EZ83" s="419"/>
      <c r="FA83" s="413"/>
      <c r="FB83" s="414"/>
      <c r="FC83" s="414"/>
      <c r="FD83" s="414"/>
      <c r="FE83" s="414"/>
      <c r="FF83" s="414"/>
      <c r="FG83" s="414"/>
      <c r="FH83" s="414"/>
      <c r="FI83" s="414"/>
      <c r="FJ83" s="414"/>
      <c r="FK83" s="414"/>
      <c r="FL83" s="414"/>
      <c r="FM83" s="414"/>
      <c r="FN83" s="414"/>
      <c r="FO83" s="418"/>
      <c r="FP83" s="420"/>
      <c r="FQ83" s="414"/>
      <c r="FR83" s="414"/>
      <c r="FS83" s="414"/>
      <c r="FT83" s="414"/>
      <c r="FU83" s="414"/>
      <c r="FV83" s="414"/>
      <c r="FW83" s="414"/>
      <c r="FX83" s="414"/>
      <c r="FY83" s="414"/>
      <c r="FZ83" s="414"/>
      <c r="GA83" s="414"/>
      <c r="GB83" s="414"/>
      <c r="GC83" s="414"/>
      <c r="GD83" s="419"/>
      <c r="GE83" s="413"/>
      <c r="GF83" s="414"/>
      <c r="GG83" s="414"/>
      <c r="GH83" s="414"/>
      <c r="GI83" s="414"/>
      <c r="GJ83" s="414"/>
      <c r="GK83" s="414"/>
      <c r="GL83" s="414"/>
      <c r="GM83" s="414"/>
      <c r="GN83" s="414"/>
      <c r="GO83" s="414"/>
      <c r="GP83" s="414"/>
      <c r="GQ83" s="414"/>
      <c r="GR83" s="414"/>
      <c r="GS83" s="418"/>
      <c r="GT83" s="420"/>
      <c r="GU83" s="414"/>
      <c r="GV83" s="414"/>
      <c r="GW83" s="414"/>
      <c r="GX83" s="414"/>
      <c r="GY83" s="414"/>
      <c r="GZ83" s="414"/>
      <c r="HA83" s="414"/>
      <c r="HB83" s="414"/>
      <c r="HC83" s="414"/>
      <c r="HD83" s="414"/>
      <c r="HE83" s="414"/>
      <c r="HF83" s="414"/>
      <c r="HG83" s="414"/>
      <c r="HH83" s="418"/>
      <c r="HI83" s="419"/>
      <c r="HJ83" s="413"/>
      <c r="HK83" s="414"/>
      <c r="HL83" s="414"/>
      <c r="HM83" s="414"/>
      <c r="HN83" s="414"/>
      <c r="HO83" s="414"/>
      <c r="HP83" s="414"/>
      <c r="HQ83" s="414"/>
      <c r="HR83" s="414"/>
      <c r="HS83" s="414"/>
      <c r="HT83" s="414"/>
      <c r="HU83" s="414"/>
      <c r="HV83" s="414"/>
      <c r="HW83" s="414"/>
      <c r="HX83" s="418"/>
      <c r="HY83" s="420"/>
      <c r="HZ83" s="414"/>
      <c r="IA83" s="414"/>
      <c r="IB83" s="414"/>
      <c r="IC83" s="414"/>
      <c r="ID83" s="414"/>
      <c r="IE83" s="414"/>
      <c r="IF83" s="414"/>
      <c r="IG83" s="414"/>
      <c r="IH83" s="414"/>
      <c r="II83" s="414"/>
      <c r="IJ83" s="414"/>
      <c r="IK83" s="414"/>
      <c r="IL83" s="418"/>
      <c r="IM83" s="419"/>
    </row>
    <row r="84" spans="1:247" ht="14.25">
      <c r="A84" s="1569"/>
      <c r="B84" s="1570"/>
      <c r="C84" s="1576"/>
      <c r="D84" s="421"/>
      <c r="E84" s="422"/>
      <c r="F84" s="422"/>
      <c r="G84" s="422"/>
      <c r="H84" s="422"/>
      <c r="I84" s="422"/>
      <c r="J84" s="422"/>
      <c r="K84" s="422"/>
      <c r="L84" s="422"/>
      <c r="M84" s="422"/>
      <c r="N84" s="422"/>
      <c r="O84" s="422"/>
      <c r="P84" s="422"/>
      <c r="Q84" s="422"/>
      <c r="R84" s="423"/>
      <c r="S84" s="421"/>
      <c r="T84" s="422"/>
      <c r="U84" s="422"/>
      <c r="V84" s="422"/>
      <c r="W84" s="422"/>
      <c r="X84" s="422"/>
      <c r="Y84" s="422"/>
      <c r="Z84" s="422"/>
      <c r="AA84" s="422"/>
      <c r="AB84" s="422"/>
      <c r="AC84" s="422"/>
      <c r="AD84" s="422"/>
      <c r="AE84" s="422"/>
      <c r="AF84" s="423"/>
      <c r="AG84" s="424"/>
      <c r="AH84" s="425"/>
      <c r="AI84" s="422"/>
      <c r="AJ84" s="422"/>
      <c r="AK84" s="422"/>
      <c r="AL84" s="422"/>
      <c r="AM84" s="422"/>
      <c r="AN84" s="422"/>
      <c r="AO84" s="422"/>
      <c r="AP84" s="422"/>
      <c r="AQ84" s="422"/>
      <c r="AR84" s="423"/>
      <c r="AS84" s="421"/>
      <c r="AT84" s="422"/>
      <c r="AU84" s="422"/>
      <c r="AV84" s="423"/>
      <c r="AW84" s="421"/>
      <c r="AX84" s="422"/>
      <c r="AY84" s="422"/>
      <c r="AZ84" s="422"/>
      <c r="BA84" s="422"/>
      <c r="BB84" s="424"/>
      <c r="BC84" s="425"/>
      <c r="BD84" s="422"/>
      <c r="BE84" s="422"/>
      <c r="BF84" s="422"/>
      <c r="BG84" s="422"/>
      <c r="BH84" s="422"/>
      <c r="BI84" s="422"/>
      <c r="BJ84" s="422"/>
      <c r="BK84" s="422"/>
      <c r="BL84" s="424"/>
      <c r="BM84" s="433"/>
      <c r="BN84" s="421"/>
      <c r="BO84" s="422"/>
      <c r="BP84" s="422"/>
      <c r="BQ84" s="422"/>
      <c r="BR84" s="422"/>
      <c r="BS84" s="422"/>
      <c r="BT84" s="422"/>
      <c r="BU84" s="422"/>
      <c r="BV84" s="422"/>
      <c r="BW84" s="423"/>
      <c r="BX84" s="421"/>
      <c r="BY84" s="422"/>
      <c r="BZ84" s="422"/>
      <c r="CA84" s="423"/>
      <c r="CB84" s="421"/>
      <c r="CC84" s="422"/>
      <c r="CD84" s="422"/>
      <c r="CE84" s="422"/>
      <c r="CF84" s="422"/>
      <c r="CG84" s="424"/>
      <c r="CH84" s="425"/>
      <c r="CI84" s="422"/>
      <c r="CJ84" s="422"/>
      <c r="CK84" s="422"/>
      <c r="CL84" s="422"/>
      <c r="CM84" s="422"/>
      <c r="CN84" s="422"/>
      <c r="CO84" s="424"/>
      <c r="CP84" s="421"/>
      <c r="CQ84" s="422"/>
      <c r="CR84" s="425"/>
      <c r="CS84" s="422"/>
      <c r="CT84" s="422"/>
      <c r="CU84" s="422"/>
      <c r="CV84" s="422"/>
      <c r="CW84" s="422"/>
      <c r="CX84" s="422"/>
      <c r="CY84" s="423"/>
      <c r="CZ84" s="421"/>
      <c r="DA84" s="422"/>
      <c r="DB84" s="422"/>
      <c r="DC84" s="422"/>
      <c r="DD84" s="422"/>
      <c r="DE84" s="422"/>
      <c r="DF84" s="423"/>
      <c r="DG84" s="421"/>
      <c r="DH84" s="422"/>
      <c r="DI84" s="424"/>
      <c r="DJ84" s="425"/>
      <c r="DK84" s="422"/>
      <c r="DL84" s="422"/>
      <c r="DM84" s="422"/>
      <c r="DN84" s="422"/>
      <c r="DO84" s="422"/>
      <c r="DP84" s="422"/>
      <c r="DQ84" s="422"/>
      <c r="DR84" s="422"/>
      <c r="DS84" s="424"/>
      <c r="DT84" s="434"/>
      <c r="DU84" s="425"/>
      <c r="DV84" s="422"/>
      <c r="DW84" s="422"/>
      <c r="DX84" s="422"/>
      <c r="DY84" s="422"/>
      <c r="DZ84" s="422"/>
      <c r="EA84" s="422"/>
      <c r="EB84" s="422"/>
      <c r="EC84" s="422"/>
      <c r="ED84" s="422"/>
      <c r="EE84" s="422"/>
      <c r="EF84" s="422"/>
      <c r="EG84" s="422"/>
      <c r="EH84" s="422"/>
      <c r="EI84" s="422"/>
      <c r="EJ84" s="423"/>
      <c r="EK84" s="421"/>
      <c r="EL84" s="422"/>
      <c r="EM84" s="422"/>
      <c r="EN84" s="422"/>
      <c r="EO84" s="422"/>
      <c r="EP84" s="422"/>
      <c r="EQ84" s="422"/>
      <c r="ER84" s="422"/>
      <c r="ES84" s="422"/>
      <c r="ET84" s="422"/>
      <c r="EU84" s="422"/>
      <c r="EV84" s="422"/>
      <c r="EW84" s="422"/>
      <c r="EX84" s="422"/>
      <c r="EY84" s="423"/>
      <c r="EZ84" s="424"/>
      <c r="FA84" s="425"/>
      <c r="FB84" s="422"/>
      <c r="FC84" s="422"/>
      <c r="FD84" s="422"/>
      <c r="FE84" s="422"/>
      <c r="FF84" s="422"/>
      <c r="FG84" s="422"/>
      <c r="FH84" s="422"/>
      <c r="FI84" s="422"/>
      <c r="FJ84" s="422"/>
      <c r="FK84" s="422"/>
      <c r="FL84" s="422"/>
      <c r="FM84" s="422"/>
      <c r="FN84" s="422"/>
      <c r="FO84" s="423"/>
      <c r="FP84" s="421"/>
      <c r="FQ84" s="422"/>
      <c r="FR84" s="422"/>
      <c r="FS84" s="422"/>
      <c r="FT84" s="422"/>
      <c r="FU84" s="422"/>
      <c r="FV84" s="422"/>
      <c r="FW84" s="422"/>
      <c r="FX84" s="422"/>
      <c r="FY84" s="422"/>
      <c r="FZ84" s="422"/>
      <c r="GA84" s="422"/>
      <c r="GB84" s="422"/>
      <c r="GC84" s="422"/>
      <c r="GD84" s="424"/>
      <c r="GE84" s="425"/>
      <c r="GF84" s="422"/>
      <c r="GG84" s="422"/>
      <c r="GH84" s="422"/>
      <c r="GI84" s="422"/>
      <c r="GJ84" s="422"/>
      <c r="GK84" s="422"/>
      <c r="GL84" s="422"/>
      <c r="GM84" s="422"/>
      <c r="GN84" s="422"/>
      <c r="GO84" s="422"/>
      <c r="GP84" s="422"/>
      <c r="GQ84" s="422"/>
      <c r="GR84" s="422"/>
      <c r="GS84" s="423"/>
      <c r="GT84" s="421"/>
      <c r="GU84" s="422"/>
      <c r="GV84" s="422"/>
      <c r="GW84" s="422"/>
      <c r="GX84" s="422"/>
      <c r="GY84" s="422"/>
      <c r="GZ84" s="422"/>
      <c r="HA84" s="422"/>
      <c r="HB84" s="422"/>
      <c r="HC84" s="422"/>
      <c r="HD84" s="422"/>
      <c r="HE84" s="422"/>
      <c r="HF84" s="422"/>
      <c r="HG84" s="422"/>
      <c r="HH84" s="423"/>
      <c r="HI84" s="424"/>
      <c r="HJ84" s="425"/>
      <c r="HK84" s="422"/>
      <c r="HL84" s="422"/>
      <c r="HM84" s="422"/>
      <c r="HN84" s="422"/>
      <c r="HO84" s="422"/>
      <c r="HP84" s="422"/>
      <c r="HQ84" s="422"/>
      <c r="HR84" s="422"/>
      <c r="HS84" s="422"/>
      <c r="HT84" s="422"/>
      <c r="HU84" s="422"/>
      <c r="HV84" s="422"/>
      <c r="HW84" s="422"/>
      <c r="HX84" s="423"/>
      <c r="HY84" s="421"/>
      <c r="HZ84" s="422"/>
      <c r="IA84" s="422"/>
      <c r="IB84" s="422"/>
      <c r="IC84" s="422"/>
      <c r="ID84" s="422"/>
      <c r="IE84" s="422"/>
      <c r="IF84" s="422"/>
      <c r="IG84" s="422"/>
      <c r="IH84" s="422"/>
      <c r="II84" s="422"/>
      <c r="IJ84" s="422"/>
      <c r="IK84" s="422"/>
      <c r="IL84" s="423"/>
      <c r="IM84" s="424"/>
    </row>
    <row r="85" spans="1:247" ht="13.5" customHeight="1">
      <c r="A85" s="1573"/>
      <c r="B85" s="1570"/>
      <c r="C85" s="1576"/>
      <c r="D85" s="1548">
        <v>10</v>
      </c>
      <c r="E85" s="1545"/>
      <c r="F85" s="1545"/>
      <c r="G85" s="1545"/>
      <c r="H85" s="1545"/>
      <c r="I85" s="1545"/>
      <c r="J85" s="1545"/>
      <c r="K85" s="1545"/>
      <c r="L85" s="1545"/>
      <c r="M85" s="1546"/>
      <c r="N85" s="1544">
        <v>20</v>
      </c>
      <c r="O85" s="1545"/>
      <c r="P85" s="1545"/>
      <c r="Q85" s="1545"/>
      <c r="R85" s="1545"/>
      <c r="S85" s="1545"/>
      <c r="T85" s="1545"/>
      <c r="U85" s="1545"/>
      <c r="V85" s="1545"/>
      <c r="W85" s="1546"/>
      <c r="X85" s="1549">
        <v>31</v>
      </c>
      <c r="Y85" s="1518"/>
      <c r="Z85" s="1518"/>
      <c r="AA85" s="1518"/>
      <c r="AB85" s="1518"/>
      <c r="AC85" s="1518"/>
      <c r="AD85" s="1518"/>
      <c r="AE85" s="1518"/>
      <c r="AF85" s="1518"/>
      <c r="AG85" s="1518"/>
      <c r="AH85" s="1518"/>
      <c r="AI85" s="1548">
        <v>10</v>
      </c>
      <c r="AJ85" s="1545"/>
      <c r="AK85" s="1545"/>
      <c r="AL85" s="1545"/>
      <c r="AM85" s="1545"/>
      <c r="AN85" s="1545"/>
      <c r="AO85" s="1545"/>
      <c r="AP85" s="1545"/>
      <c r="AQ85" s="1545"/>
      <c r="AR85" s="1545"/>
      <c r="AS85" s="1548">
        <v>20</v>
      </c>
      <c r="AT85" s="1545"/>
      <c r="AU85" s="1545"/>
      <c r="AV85" s="1545"/>
      <c r="AW85" s="1545"/>
      <c r="AX85" s="1545"/>
      <c r="AY85" s="1545"/>
      <c r="AZ85" s="1545"/>
      <c r="BA85" s="1545"/>
      <c r="BB85" s="1547"/>
      <c r="BC85" s="1518">
        <v>31</v>
      </c>
      <c r="BD85" s="1518"/>
      <c r="BE85" s="1518"/>
      <c r="BF85" s="1518"/>
      <c r="BG85" s="1518"/>
      <c r="BH85" s="1518"/>
      <c r="BI85" s="1518"/>
      <c r="BJ85" s="1518"/>
      <c r="BK85" s="1518"/>
      <c r="BL85" s="1518"/>
      <c r="BM85" s="1518"/>
      <c r="BN85" s="1517">
        <v>10</v>
      </c>
      <c r="BO85" s="1518"/>
      <c r="BP85" s="1518"/>
      <c r="BQ85" s="1518"/>
      <c r="BR85" s="1518"/>
      <c r="BS85" s="1518"/>
      <c r="BT85" s="1518"/>
      <c r="BU85" s="1518"/>
      <c r="BV85" s="1518"/>
      <c r="BW85" s="1518"/>
      <c r="BX85" s="1517">
        <v>20</v>
      </c>
      <c r="BY85" s="1518"/>
      <c r="BZ85" s="1518"/>
      <c r="CA85" s="1518"/>
      <c r="CB85" s="1518"/>
      <c r="CC85" s="1518"/>
      <c r="CD85" s="1518"/>
      <c r="CE85" s="1518"/>
      <c r="CF85" s="1518"/>
      <c r="CG85" s="1519"/>
      <c r="CH85" s="1518">
        <v>28</v>
      </c>
      <c r="CI85" s="1518"/>
      <c r="CJ85" s="1518"/>
      <c r="CK85" s="1518"/>
      <c r="CL85" s="1518"/>
      <c r="CM85" s="1518"/>
      <c r="CN85" s="1518"/>
      <c r="CO85" s="1519"/>
      <c r="CP85" s="1517">
        <v>10</v>
      </c>
      <c r="CQ85" s="1518"/>
      <c r="CR85" s="1518"/>
      <c r="CS85" s="1518"/>
      <c r="CT85" s="1518"/>
      <c r="CU85" s="1518"/>
      <c r="CV85" s="1518"/>
      <c r="CW85" s="1518"/>
      <c r="CX85" s="1518"/>
      <c r="CY85" s="1518"/>
      <c r="CZ85" s="1517">
        <v>20</v>
      </c>
      <c r="DA85" s="1518"/>
      <c r="DB85" s="1518"/>
      <c r="DC85" s="1518"/>
      <c r="DD85" s="1518"/>
      <c r="DE85" s="1518"/>
      <c r="DF85" s="1518"/>
      <c r="DG85" s="1518"/>
      <c r="DH85" s="1518"/>
      <c r="DI85" s="1519"/>
      <c r="DJ85" s="1518">
        <v>31</v>
      </c>
      <c r="DK85" s="1518"/>
      <c r="DL85" s="1518"/>
      <c r="DM85" s="1518"/>
      <c r="DN85" s="1518"/>
      <c r="DO85" s="1518"/>
      <c r="DP85" s="1518"/>
      <c r="DQ85" s="1518"/>
      <c r="DR85" s="1518"/>
      <c r="DS85" s="1518"/>
      <c r="DT85" s="1519"/>
      <c r="DU85" s="1518">
        <v>10</v>
      </c>
      <c r="DV85" s="1518"/>
      <c r="DW85" s="1518"/>
      <c r="DX85" s="1518"/>
      <c r="DY85" s="1518"/>
      <c r="DZ85" s="1518"/>
      <c r="EA85" s="1518"/>
      <c r="EB85" s="1518"/>
      <c r="EC85" s="1518"/>
      <c r="ED85" s="1518"/>
      <c r="EE85" s="1583"/>
      <c r="EF85" s="1544">
        <v>20</v>
      </c>
      <c r="EG85" s="1545"/>
      <c r="EH85" s="1545"/>
      <c r="EI85" s="1545"/>
      <c r="EJ85" s="1545"/>
      <c r="EK85" s="1545"/>
      <c r="EL85" s="1545"/>
      <c r="EM85" s="1545"/>
      <c r="EN85" s="1545"/>
      <c r="EO85" s="1546"/>
      <c r="EP85" s="1544">
        <v>31</v>
      </c>
      <c r="EQ85" s="1545"/>
      <c r="ER85" s="1545"/>
      <c r="ES85" s="1545"/>
      <c r="ET85" s="1545"/>
      <c r="EU85" s="1545"/>
      <c r="EV85" s="1545"/>
      <c r="EW85" s="1545"/>
      <c r="EX85" s="1545"/>
      <c r="EY85" s="1545"/>
      <c r="EZ85" s="1547"/>
      <c r="FA85" s="1545">
        <v>10</v>
      </c>
      <c r="FB85" s="1545"/>
      <c r="FC85" s="1545"/>
      <c r="FD85" s="1545"/>
      <c r="FE85" s="1545"/>
      <c r="FF85" s="1545"/>
      <c r="FG85" s="1545"/>
      <c r="FH85" s="1545"/>
      <c r="FI85" s="1545"/>
      <c r="FJ85" s="1546"/>
      <c r="FK85" s="1544">
        <v>20</v>
      </c>
      <c r="FL85" s="1545"/>
      <c r="FM85" s="1545"/>
      <c r="FN85" s="1545"/>
      <c r="FO85" s="1545"/>
      <c r="FP85" s="1545"/>
      <c r="FQ85" s="1545"/>
      <c r="FR85" s="1545"/>
      <c r="FS85" s="1545"/>
      <c r="FT85" s="1546"/>
      <c r="FU85" s="1544">
        <v>30</v>
      </c>
      <c r="FV85" s="1545"/>
      <c r="FW85" s="1545"/>
      <c r="FX85" s="1545"/>
      <c r="FY85" s="1545"/>
      <c r="FZ85" s="1545"/>
      <c r="GA85" s="1545"/>
      <c r="GB85" s="1545"/>
      <c r="GC85" s="1545"/>
      <c r="GD85" s="1547"/>
      <c r="GE85" s="1548">
        <v>10</v>
      </c>
      <c r="GF85" s="1545"/>
      <c r="GG85" s="1545"/>
      <c r="GH85" s="1545"/>
      <c r="GI85" s="1545"/>
      <c r="GJ85" s="1545"/>
      <c r="GK85" s="1545"/>
      <c r="GL85" s="1545"/>
      <c r="GM85" s="1545"/>
      <c r="GN85" s="1546"/>
      <c r="GO85" s="1544">
        <v>20</v>
      </c>
      <c r="GP85" s="1545"/>
      <c r="GQ85" s="1545"/>
      <c r="GR85" s="1545"/>
      <c r="GS85" s="1545"/>
      <c r="GT85" s="1545"/>
      <c r="GU85" s="1545"/>
      <c r="GV85" s="1545"/>
      <c r="GW85" s="1545"/>
      <c r="GX85" s="1546"/>
      <c r="GY85" s="1544">
        <v>31</v>
      </c>
      <c r="GZ85" s="1545"/>
      <c r="HA85" s="1545"/>
      <c r="HB85" s="1545"/>
      <c r="HC85" s="1545"/>
      <c r="HD85" s="1545"/>
      <c r="HE85" s="1545"/>
      <c r="HF85" s="1545"/>
      <c r="HG85" s="1545"/>
      <c r="HH85" s="1545"/>
      <c r="HI85" s="1547"/>
      <c r="HJ85" s="1548">
        <v>10</v>
      </c>
      <c r="HK85" s="1545"/>
      <c r="HL85" s="1545"/>
      <c r="HM85" s="1545"/>
      <c r="HN85" s="1545"/>
      <c r="HO85" s="1545"/>
      <c r="HP85" s="1545"/>
      <c r="HQ85" s="1545"/>
      <c r="HR85" s="1545"/>
      <c r="HS85" s="1546"/>
      <c r="HT85" s="1544">
        <v>20</v>
      </c>
      <c r="HU85" s="1545"/>
      <c r="HV85" s="1545"/>
      <c r="HW85" s="1545"/>
      <c r="HX85" s="1545"/>
      <c r="HY85" s="1545"/>
      <c r="HZ85" s="1545"/>
      <c r="IA85" s="1545"/>
      <c r="IB85" s="1545"/>
      <c r="IC85" s="1546"/>
      <c r="ID85" s="1544">
        <v>30</v>
      </c>
      <c r="IE85" s="1545"/>
      <c r="IF85" s="1545"/>
      <c r="IG85" s="1545"/>
      <c r="IH85" s="1545"/>
      <c r="II85" s="1545"/>
      <c r="IJ85" s="1545"/>
      <c r="IK85" s="1545"/>
      <c r="IL85" s="1545"/>
      <c r="IM85" s="1547"/>
    </row>
    <row r="86" spans="1:247" ht="14.25">
      <c r="A86" s="1569"/>
      <c r="B86" s="1570"/>
      <c r="C86" s="1576"/>
      <c r="D86" s="420"/>
      <c r="E86" s="414"/>
      <c r="F86" s="414"/>
      <c r="G86" s="414"/>
      <c r="H86" s="414"/>
      <c r="I86" s="414"/>
      <c r="J86" s="414"/>
      <c r="K86" s="414"/>
      <c r="L86" s="414"/>
      <c r="M86" s="414"/>
      <c r="N86" s="414"/>
      <c r="O86" s="414"/>
      <c r="P86" s="414"/>
      <c r="Q86" s="414"/>
      <c r="R86" s="418"/>
      <c r="S86" s="420"/>
      <c r="T86" s="414"/>
      <c r="U86" s="414"/>
      <c r="V86" s="414"/>
      <c r="W86" s="414"/>
      <c r="X86" s="414"/>
      <c r="Y86" s="414"/>
      <c r="Z86" s="414"/>
      <c r="AA86" s="414"/>
      <c r="AB86" s="414"/>
      <c r="AC86" s="414"/>
      <c r="AD86" s="414"/>
      <c r="AE86" s="414"/>
      <c r="AF86" s="418"/>
      <c r="AG86" s="419"/>
      <c r="AH86" s="413"/>
      <c r="AI86" s="414"/>
      <c r="AJ86" s="414"/>
      <c r="AK86" s="414"/>
      <c r="AL86" s="414"/>
      <c r="AM86" s="414"/>
      <c r="AN86" s="414"/>
      <c r="AO86" s="414"/>
      <c r="AP86" s="414"/>
      <c r="AQ86" s="414"/>
      <c r="AR86" s="418"/>
      <c r="AS86" s="420"/>
      <c r="AT86" s="414"/>
      <c r="AU86" s="414"/>
      <c r="AV86" s="418"/>
      <c r="AW86" s="420"/>
      <c r="AX86" s="414"/>
      <c r="AY86" s="414"/>
      <c r="AZ86" s="414"/>
      <c r="BA86" s="414"/>
      <c r="BB86" s="419"/>
      <c r="BC86" s="413"/>
      <c r="BD86" s="414"/>
      <c r="BE86" s="414"/>
      <c r="BF86" s="414"/>
      <c r="BG86" s="414"/>
      <c r="BH86" s="414"/>
      <c r="BI86" s="414"/>
      <c r="BJ86" s="414"/>
      <c r="BK86" s="414"/>
      <c r="BL86" s="419"/>
      <c r="BM86" s="431"/>
      <c r="BN86" s="420"/>
      <c r="BO86" s="414"/>
      <c r="BP86" s="414"/>
      <c r="BQ86" s="414"/>
      <c r="BR86" s="414"/>
      <c r="BS86" s="414"/>
      <c r="BT86" s="414"/>
      <c r="BU86" s="414"/>
      <c r="BV86" s="414"/>
      <c r="BW86" s="418"/>
      <c r="BX86" s="420"/>
      <c r="BY86" s="414"/>
      <c r="BZ86" s="414"/>
      <c r="CA86" s="418"/>
      <c r="CB86" s="420"/>
      <c r="CC86" s="414"/>
      <c r="CD86" s="414"/>
      <c r="CE86" s="414"/>
      <c r="CF86" s="414"/>
      <c r="CG86" s="419"/>
      <c r="CH86" s="413"/>
      <c r="CI86" s="414"/>
      <c r="CJ86" s="414"/>
      <c r="CK86" s="414"/>
      <c r="CL86" s="414"/>
      <c r="CM86" s="414"/>
      <c r="CN86" s="414"/>
      <c r="CO86" s="419"/>
      <c r="CP86" s="420"/>
      <c r="CQ86" s="414"/>
      <c r="CR86" s="413"/>
      <c r="CS86" s="414"/>
      <c r="CT86" s="414"/>
      <c r="CU86" s="414"/>
      <c r="CV86" s="414"/>
      <c r="CW86" s="414"/>
      <c r="CX86" s="414"/>
      <c r="CY86" s="418"/>
      <c r="CZ86" s="420"/>
      <c r="DA86" s="414"/>
      <c r="DB86" s="414"/>
      <c r="DC86" s="414"/>
      <c r="DD86" s="414"/>
      <c r="DE86" s="414"/>
      <c r="DF86" s="418"/>
      <c r="DG86" s="420"/>
      <c r="DH86" s="414"/>
      <c r="DI86" s="419"/>
      <c r="DJ86" s="413"/>
      <c r="DK86" s="414"/>
      <c r="DL86" s="414"/>
      <c r="DM86" s="414"/>
      <c r="DN86" s="414"/>
      <c r="DO86" s="414"/>
      <c r="DP86" s="414"/>
      <c r="DQ86" s="414"/>
      <c r="DR86" s="414"/>
      <c r="DS86" s="419"/>
      <c r="DT86" s="435"/>
      <c r="DU86" s="413"/>
      <c r="DV86" s="414"/>
      <c r="DW86" s="414"/>
      <c r="DX86" s="414"/>
      <c r="DY86" s="414"/>
      <c r="DZ86" s="414"/>
      <c r="EA86" s="414"/>
      <c r="EB86" s="414"/>
      <c r="EC86" s="414"/>
      <c r="ED86" s="414"/>
      <c r="EE86" s="414"/>
      <c r="EF86" s="414"/>
      <c r="EG86" s="414"/>
      <c r="EH86" s="414"/>
      <c r="EI86" s="414"/>
      <c r="EJ86" s="418"/>
      <c r="EK86" s="420"/>
      <c r="EL86" s="414"/>
      <c r="EM86" s="414"/>
      <c r="EN86" s="414"/>
      <c r="EO86" s="414"/>
      <c r="EP86" s="414"/>
      <c r="EQ86" s="414"/>
      <c r="ER86" s="414"/>
      <c r="ES86" s="414"/>
      <c r="ET86" s="414"/>
      <c r="EU86" s="414"/>
      <c r="EV86" s="414"/>
      <c r="EW86" s="414"/>
      <c r="EX86" s="414"/>
      <c r="EY86" s="418"/>
      <c r="EZ86" s="419"/>
      <c r="FA86" s="413"/>
      <c r="FB86" s="414"/>
      <c r="FC86" s="414"/>
      <c r="FD86" s="414"/>
      <c r="FE86" s="414"/>
      <c r="FF86" s="414"/>
      <c r="FG86" s="414"/>
      <c r="FH86" s="414"/>
      <c r="FI86" s="414"/>
      <c r="FJ86" s="414"/>
      <c r="FK86" s="414"/>
      <c r="FL86" s="414"/>
      <c r="FM86" s="414"/>
      <c r="FN86" s="414"/>
      <c r="FO86" s="418"/>
      <c r="FP86" s="420"/>
      <c r="FQ86" s="414"/>
      <c r="FR86" s="414"/>
      <c r="FS86" s="414"/>
      <c r="FT86" s="414"/>
      <c r="FU86" s="414"/>
      <c r="FV86" s="414"/>
      <c r="FW86" s="414"/>
      <c r="FX86" s="414"/>
      <c r="FY86" s="414"/>
      <c r="FZ86" s="414"/>
      <c r="GA86" s="414"/>
      <c r="GB86" s="414"/>
      <c r="GC86" s="414"/>
      <c r="GD86" s="419"/>
      <c r="GE86" s="413"/>
      <c r="GF86" s="414"/>
      <c r="GG86" s="414"/>
      <c r="GH86" s="414"/>
      <c r="GI86" s="414"/>
      <c r="GJ86" s="414"/>
      <c r="GK86" s="414"/>
      <c r="GL86" s="414"/>
      <c r="GM86" s="414"/>
      <c r="GN86" s="414"/>
      <c r="GO86" s="414"/>
      <c r="GP86" s="414"/>
      <c r="GQ86" s="414"/>
      <c r="GR86" s="414"/>
      <c r="GS86" s="418"/>
      <c r="GT86" s="420"/>
      <c r="GU86" s="414"/>
      <c r="GV86" s="414"/>
      <c r="GW86" s="414"/>
      <c r="GX86" s="414"/>
      <c r="GY86" s="414"/>
      <c r="GZ86" s="414"/>
      <c r="HA86" s="414"/>
      <c r="HB86" s="414"/>
      <c r="HC86" s="414"/>
      <c r="HD86" s="414"/>
      <c r="HE86" s="414"/>
      <c r="HF86" s="414"/>
      <c r="HG86" s="414"/>
      <c r="HH86" s="418"/>
      <c r="HI86" s="419"/>
      <c r="HJ86" s="413"/>
      <c r="HK86" s="414"/>
      <c r="HL86" s="414"/>
      <c r="HM86" s="414"/>
      <c r="HN86" s="414"/>
      <c r="HO86" s="414"/>
      <c r="HP86" s="414"/>
      <c r="HQ86" s="414"/>
      <c r="HR86" s="414"/>
      <c r="HS86" s="414"/>
      <c r="HT86" s="414"/>
      <c r="HU86" s="414"/>
      <c r="HV86" s="414"/>
      <c r="HW86" s="414"/>
      <c r="HX86" s="418"/>
      <c r="HY86" s="420"/>
      <c r="HZ86" s="414"/>
      <c r="IA86" s="414"/>
      <c r="IB86" s="414"/>
      <c r="IC86" s="414"/>
      <c r="ID86" s="414"/>
      <c r="IE86" s="414"/>
      <c r="IF86" s="414"/>
      <c r="IG86" s="414"/>
      <c r="IH86" s="414"/>
      <c r="II86" s="414"/>
      <c r="IJ86" s="414"/>
      <c r="IK86" s="414"/>
      <c r="IL86" s="418"/>
      <c r="IM86" s="419"/>
    </row>
    <row r="87" spans="1:247" ht="14.25">
      <c r="A87" s="1569"/>
      <c r="B87" s="1570"/>
      <c r="C87" s="1576"/>
      <c r="D87" s="421"/>
      <c r="E87" s="422"/>
      <c r="F87" s="422"/>
      <c r="G87" s="422"/>
      <c r="H87" s="422"/>
      <c r="I87" s="422"/>
      <c r="J87" s="422"/>
      <c r="K87" s="422"/>
      <c r="L87" s="422"/>
      <c r="M87" s="422"/>
      <c r="N87" s="422"/>
      <c r="O87" s="422"/>
      <c r="P87" s="422"/>
      <c r="Q87" s="422"/>
      <c r="R87" s="423"/>
      <c r="S87" s="421"/>
      <c r="T87" s="422"/>
      <c r="U87" s="422"/>
      <c r="V87" s="422"/>
      <c r="W87" s="422"/>
      <c r="X87" s="422"/>
      <c r="Y87" s="422"/>
      <c r="Z87" s="422"/>
      <c r="AA87" s="422"/>
      <c r="AB87" s="422"/>
      <c r="AC87" s="422"/>
      <c r="AD87" s="422"/>
      <c r="AE87" s="422"/>
      <c r="AF87" s="423"/>
      <c r="AG87" s="424"/>
      <c r="AH87" s="425"/>
      <c r="AI87" s="422"/>
      <c r="AJ87" s="422"/>
      <c r="AK87" s="422"/>
      <c r="AL87" s="422"/>
      <c r="AM87" s="422"/>
      <c r="AN87" s="422"/>
      <c r="AO87" s="422"/>
      <c r="AP87" s="422"/>
      <c r="AQ87" s="422"/>
      <c r="AR87" s="423"/>
      <c r="AS87" s="421"/>
      <c r="AT87" s="422"/>
      <c r="AU87" s="422"/>
      <c r="AV87" s="423"/>
      <c r="AW87" s="421"/>
      <c r="AX87" s="422"/>
      <c r="AY87" s="422"/>
      <c r="AZ87" s="422"/>
      <c r="BA87" s="422"/>
      <c r="BB87" s="424"/>
      <c r="BC87" s="425"/>
      <c r="BD87" s="422"/>
      <c r="BE87" s="422"/>
      <c r="BF87" s="422"/>
      <c r="BG87" s="422"/>
      <c r="BH87" s="422"/>
      <c r="BI87" s="422"/>
      <c r="BJ87" s="422"/>
      <c r="BK87" s="422"/>
      <c r="BL87" s="424"/>
      <c r="BM87" s="433"/>
      <c r="BN87" s="421"/>
      <c r="BO87" s="422"/>
      <c r="BP87" s="422"/>
      <c r="BQ87" s="422"/>
      <c r="BR87" s="422"/>
      <c r="BS87" s="422"/>
      <c r="BT87" s="422"/>
      <c r="BU87" s="422"/>
      <c r="BV87" s="422"/>
      <c r="BW87" s="423"/>
      <c r="BX87" s="421"/>
      <c r="BY87" s="422"/>
      <c r="BZ87" s="422"/>
      <c r="CA87" s="423"/>
      <c r="CB87" s="421"/>
      <c r="CC87" s="422"/>
      <c r="CD87" s="422"/>
      <c r="CE87" s="422"/>
      <c r="CF87" s="422"/>
      <c r="CG87" s="424"/>
      <c r="CH87" s="425"/>
      <c r="CI87" s="422"/>
      <c r="CJ87" s="422"/>
      <c r="CK87" s="422"/>
      <c r="CL87" s="422"/>
      <c r="CM87" s="422"/>
      <c r="CN87" s="422"/>
      <c r="CO87" s="424"/>
      <c r="CP87" s="421"/>
      <c r="CQ87" s="422"/>
      <c r="CR87" s="425"/>
      <c r="CS87" s="422"/>
      <c r="CT87" s="422"/>
      <c r="CU87" s="422"/>
      <c r="CV87" s="422"/>
      <c r="CW87" s="422"/>
      <c r="CX87" s="422"/>
      <c r="CY87" s="423"/>
      <c r="CZ87" s="421"/>
      <c r="DA87" s="422"/>
      <c r="DB87" s="422"/>
      <c r="DC87" s="422"/>
      <c r="DD87" s="422"/>
      <c r="DE87" s="422"/>
      <c r="DF87" s="423"/>
      <c r="DG87" s="421"/>
      <c r="DH87" s="422"/>
      <c r="DI87" s="424"/>
      <c r="DJ87" s="425"/>
      <c r="DK87" s="422"/>
      <c r="DL87" s="422"/>
      <c r="DM87" s="422"/>
      <c r="DN87" s="422"/>
      <c r="DO87" s="422"/>
      <c r="DP87" s="422"/>
      <c r="DQ87" s="422"/>
      <c r="DR87" s="422"/>
      <c r="DS87" s="424"/>
      <c r="DT87" s="434"/>
      <c r="DU87" s="425"/>
      <c r="DV87" s="422"/>
      <c r="DW87" s="422"/>
      <c r="DX87" s="422"/>
      <c r="DY87" s="422"/>
      <c r="DZ87" s="422"/>
      <c r="EA87" s="422"/>
      <c r="EB87" s="422"/>
      <c r="EC87" s="422"/>
      <c r="ED87" s="422"/>
      <c r="EE87" s="422"/>
      <c r="EF87" s="422"/>
      <c r="EG87" s="422"/>
      <c r="EH87" s="422"/>
      <c r="EI87" s="422"/>
      <c r="EJ87" s="423"/>
      <c r="EK87" s="421"/>
      <c r="EL87" s="422"/>
      <c r="EM87" s="422"/>
      <c r="EN87" s="422"/>
      <c r="EO87" s="422"/>
      <c r="EP87" s="422"/>
      <c r="EQ87" s="422"/>
      <c r="ER87" s="422"/>
      <c r="ES87" s="422"/>
      <c r="ET87" s="422"/>
      <c r="EU87" s="422"/>
      <c r="EV87" s="422"/>
      <c r="EW87" s="422"/>
      <c r="EX87" s="422"/>
      <c r="EY87" s="423"/>
      <c r="EZ87" s="424"/>
      <c r="FA87" s="425"/>
      <c r="FB87" s="422"/>
      <c r="FC87" s="422"/>
      <c r="FD87" s="422"/>
      <c r="FE87" s="422"/>
      <c r="FF87" s="422"/>
      <c r="FG87" s="422"/>
      <c r="FH87" s="422"/>
      <c r="FI87" s="422"/>
      <c r="FJ87" s="422"/>
      <c r="FK87" s="422"/>
      <c r="FL87" s="422"/>
      <c r="FM87" s="422"/>
      <c r="FN87" s="422"/>
      <c r="FO87" s="423"/>
      <c r="FP87" s="421"/>
      <c r="FQ87" s="422"/>
      <c r="FR87" s="422"/>
      <c r="FS87" s="422"/>
      <c r="FT87" s="422"/>
      <c r="FU87" s="422"/>
      <c r="FV87" s="422"/>
      <c r="FW87" s="422"/>
      <c r="FX87" s="422"/>
      <c r="FY87" s="422"/>
      <c r="FZ87" s="422"/>
      <c r="GA87" s="422"/>
      <c r="GB87" s="422"/>
      <c r="GC87" s="422"/>
      <c r="GD87" s="424"/>
      <c r="GE87" s="425"/>
      <c r="GF87" s="422"/>
      <c r="GG87" s="422"/>
      <c r="GH87" s="422"/>
      <c r="GI87" s="422"/>
      <c r="GJ87" s="422"/>
      <c r="GK87" s="422"/>
      <c r="GL87" s="422"/>
      <c r="GM87" s="422"/>
      <c r="GN87" s="422"/>
      <c r="GO87" s="422"/>
      <c r="GP87" s="422"/>
      <c r="GQ87" s="422"/>
      <c r="GR87" s="422"/>
      <c r="GS87" s="423"/>
      <c r="GT87" s="421"/>
      <c r="GU87" s="422"/>
      <c r="GV87" s="422"/>
      <c r="GW87" s="422"/>
      <c r="GX87" s="422"/>
      <c r="GY87" s="422"/>
      <c r="GZ87" s="422"/>
      <c r="HA87" s="422"/>
      <c r="HB87" s="422"/>
      <c r="HC87" s="422"/>
      <c r="HD87" s="422"/>
      <c r="HE87" s="422"/>
      <c r="HF87" s="422"/>
      <c r="HG87" s="422"/>
      <c r="HH87" s="423"/>
      <c r="HI87" s="424"/>
      <c r="HJ87" s="425"/>
      <c r="HK87" s="422"/>
      <c r="HL87" s="422"/>
      <c r="HM87" s="422"/>
      <c r="HN87" s="422"/>
      <c r="HO87" s="422"/>
      <c r="HP87" s="422"/>
      <c r="HQ87" s="422"/>
      <c r="HR87" s="422"/>
      <c r="HS87" s="422"/>
      <c r="HT87" s="422"/>
      <c r="HU87" s="422"/>
      <c r="HV87" s="422"/>
      <c r="HW87" s="422"/>
      <c r="HX87" s="423"/>
      <c r="HY87" s="421"/>
      <c r="HZ87" s="422"/>
      <c r="IA87" s="422"/>
      <c r="IB87" s="422"/>
      <c r="IC87" s="422"/>
      <c r="ID87" s="422"/>
      <c r="IE87" s="422"/>
      <c r="IF87" s="422"/>
      <c r="IG87" s="422"/>
      <c r="IH87" s="422"/>
      <c r="II87" s="422"/>
      <c r="IJ87" s="422"/>
      <c r="IK87" s="422"/>
      <c r="IL87" s="423"/>
      <c r="IM87" s="424"/>
    </row>
    <row r="88" spans="1:247" ht="13.5" customHeight="1">
      <c r="A88" s="1573"/>
      <c r="B88" s="1570"/>
      <c r="C88" s="1576"/>
      <c r="D88" s="1548">
        <v>10</v>
      </c>
      <c r="E88" s="1545"/>
      <c r="F88" s="1545"/>
      <c r="G88" s="1545"/>
      <c r="H88" s="1545"/>
      <c r="I88" s="1545"/>
      <c r="J88" s="1545"/>
      <c r="K88" s="1545"/>
      <c r="L88" s="1545"/>
      <c r="M88" s="1546"/>
      <c r="N88" s="1544">
        <v>20</v>
      </c>
      <c r="O88" s="1545"/>
      <c r="P88" s="1545"/>
      <c r="Q88" s="1545"/>
      <c r="R88" s="1545"/>
      <c r="S88" s="1545"/>
      <c r="T88" s="1545"/>
      <c r="U88" s="1545"/>
      <c r="V88" s="1545"/>
      <c r="W88" s="1546"/>
      <c r="X88" s="1549">
        <v>31</v>
      </c>
      <c r="Y88" s="1518"/>
      <c r="Z88" s="1518"/>
      <c r="AA88" s="1518"/>
      <c r="AB88" s="1518"/>
      <c r="AC88" s="1518"/>
      <c r="AD88" s="1518"/>
      <c r="AE88" s="1518"/>
      <c r="AF88" s="1518"/>
      <c r="AG88" s="1518"/>
      <c r="AH88" s="1518"/>
      <c r="AI88" s="1548">
        <v>10</v>
      </c>
      <c r="AJ88" s="1545"/>
      <c r="AK88" s="1545"/>
      <c r="AL88" s="1545"/>
      <c r="AM88" s="1545"/>
      <c r="AN88" s="1545"/>
      <c r="AO88" s="1545"/>
      <c r="AP88" s="1545"/>
      <c r="AQ88" s="1545"/>
      <c r="AR88" s="1545"/>
      <c r="AS88" s="1548">
        <v>20</v>
      </c>
      <c r="AT88" s="1545"/>
      <c r="AU88" s="1545"/>
      <c r="AV88" s="1545"/>
      <c r="AW88" s="1545"/>
      <c r="AX88" s="1545"/>
      <c r="AY88" s="1545"/>
      <c r="AZ88" s="1545"/>
      <c r="BA88" s="1545"/>
      <c r="BB88" s="1547"/>
      <c r="BC88" s="1518">
        <v>31</v>
      </c>
      <c r="BD88" s="1518"/>
      <c r="BE88" s="1518"/>
      <c r="BF88" s="1518"/>
      <c r="BG88" s="1518"/>
      <c r="BH88" s="1518"/>
      <c r="BI88" s="1518"/>
      <c r="BJ88" s="1518"/>
      <c r="BK88" s="1518"/>
      <c r="BL88" s="1518"/>
      <c r="BM88" s="1518"/>
      <c r="BN88" s="1517">
        <v>10</v>
      </c>
      <c r="BO88" s="1518"/>
      <c r="BP88" s="1518"/>
      <c r="BQ88" s="1518"/>
      <c r="BR88" s="1518"/>
      <c r="BS88" s="1518"/>
      <c r="BT88" s="1518"/>
      <c r="BU88" s="1518"/>
      <c r="BV88" s="1518"/>
      <c r="BW88" s="1518"/>
      <c r="BX88" s="1517">
        <v>20</v>
      </c>
      <c r="BY88" s="1518"/>
      <c r="BZ88" s="1518"/>
      <c r="CA88" s="1518"/>
      <c r="CB88" s="1518"/>
      <c r="CC88" s="1518"/>
      <c r="CD88" s="1518"/>
      <c r="CE88" s="1518"/>
      <c r="CF88" s="1518"/>
      <c r="CG88" s="1519"/>
      <c r="CH88" s="1518">
        <v>28</v>
      </c>
      <c r="CI88" s="1518"/>
      <c r="CJ88" s="1518"/>
      <c r="CK88" s="1518"/>
      <c r="CL88" s="1518"/>
      <c r="CM88" s="1518"/>
      <c r="CN88" s="1518"/>
      <c r="CO88" s="1519"/>
      <c r="CP88" s="1517">
        <v>10</v>
      </c>
      <c r="CQ88" s="1518"/>
      <c r="CR88" s="1518"/>
      <c r="CS88" s="1518"/>
      <c r="CT88" s="1518"/>
      <c r="CU88" s="1518"/>
      <c r="CV88" s="1518"/>
      <c r="CW88" s="1518"/>
      <c r="CX88" s="1518"/>
      <c r="CY88" s="1518"/>
      <c r="CZ88" s="1517">
        <v>20</v>
      </c>
      <c r="DA88" s="1518"/>
      <c r="DB88" s="1518"/>
      <c r="DC88" s="1518"/>
      <c r="DD88" s="1518"/>
      <c r="DE88" s="1518"/>
      <c r="DF88" s="1518"/>
      <c r="DG88" s="1518"/>
      <c r="DH88" s="1518"/>
      <c r="DI88" s="1519"/>
      <c r="DJ88" s="1518">
        <v>31</v>
      </c>
      <c r="DK88" s="1518"/>
      <c r="DL88" s="1518"/>
      <c r="DM88" s="1518"/>
      <c r="DN88" s="1518"/>
      <c r="DO88" s="1518"/>
      <c r="DP88" s="1518"/>
      <c r="DQ88" s="1518"/>
      <c r="DR88" s="1518"/>
      <c r="DS88" s="1518"/>
      <c r="DT88" s="1519"/>
      <c r="DU88" s="1518">
        <v>10</v>
      </c>
      <c r="DV88" s="1518"/>
      <c r="DW88" s="1518"/>
      <c r="DX88" s="1518"/>
      <c r="DY88" s="1518"/>
      <c r="DZ88" s="1518"/>
      <c r="EA88" s="1518"/>
      <c r="EB88" s="1518"/>
      <c r="EC88" s="1518"/>
      <c r="ED88" s="1518"/>
      <c r="EE88" s="1583"/>
      <c r="EF88" s="1544">
        <v>20</v>
      </c>
      <c r="EG88" s="1545"/>
      <c r="EH88" s="1545"/>
      <c r="EI88" s="1545"/>
      <c r="EJ88" s="1545"/>
      <c r="EK88" s="1545"/>
      <c r="EL88" s="1545"/>
      <c r="EM88" s="1545"/>
      <c r="EN88" s="1545"/>
      <c r="EO88" s="1546"/>
      <c r="EP88" s="1544">
        <v>31</v>
      </c>
      <c r="EQ88" s="1545"/>
      <c r="ER88" s="1545"/>
      <c r="ES88" s="1545"/>
      <c r="ET88" s="1545"/>
      <c r="EU88" s="1545"/>
      <c r="EV88" s="1545"/>
      <c r="EW88" s="1545"/>
      <c r="EX88" s="1545"/>
      <c r="EY88" s="1545"/>
      <c r="EZ88" s="1547"/>
      <c r="FA88" s="1545">
        <v>10</v>
      </c>
      <c r="FB88" s="1545"/>
      <c r="FC88" s="1545"/>
      <c r="FD88" s="1545"/>
      <c r="FE88" s="1545"/>
      <c r="FF88" s="1545"/>
      <c r="FG88" s="1545"/>
      <c r="FH88" s="1545"/>
      <c r="FI88" s="1545"/>
      <c r="FJ88" s="1546"/>
      <c r="FK88" s="1544">
        <v>20</v>
      </c>
      <c r="FL88" s="1545"/>
      <c r="FM88" s="1545"/>
      <c r="FN88" s="1545"/>
      <c r="FO88" s="1545"/>
      <c r="FP88" s="1545"/>
      <c r="FQ88" s="1545"/>
      <c r="FR88" s="1545"/>
      <c r="FS88" s="1545"/>
      <c r="FT88" s="1546"/>
      <c r="FU88" s="1544">
        <v>30</v>
      </c>
      <c r="FV88" s="1545"/>
      <c r="FW88" s="1545"/>
      <c r="FX88" s="1545"/>
      <c r="FY88" s="1545"/>
      <c r="FZ88" s="1545"/>
      <c r="GA88" s="1545"/>
      <c r="GB88" s="1545"/>
      <c r="GC88" s="1545"/>
      <c r="GD88" s="1547"/>
      <c r="GE88" s="1548">
        <v>10</v>
      </c>
      <c r="GF88" s="1545"/>
      <c r="GG88" s="1545"/>
      <c r="GH88" s="1545"/>
      <c r="GI88" s="1545"/>
      <c r="GJ88" s="1545"/>
      <c r="GK88" s="1545"/>
      <c r="GL88" s="1545"/>
      <c r="GM88" s="1545"/>
      <c r="GN88" s="1546"/>
      <c r="GO88" s="1544">
        <v>20</v>
      </c>
      <c r="GP88" s="1545"/>
      <c r="GQ88" s="1545"/>
      <c r="GR88" s="1545"/>
      <c r="GS88" s="1545"/>
      <c r="GT88" s="1545"/>
      <c r="GU88" s="1545"/>
      <c r="GV88" s="1545"/>
      <c r="GW88" s="1545"/>
      <c r="GX88" s="1546"/>
      <c r="GY88" s="1544">
        <v>31</v>
      </c>
      <c r="GZ88" s="1545"/>
      <c r="HA88" s="1545"/>
      <c r="HB88" s="1545"/>
      <c r="HC88" s="1545"/>
      <c r="HD88" s="1545"/>
      <c r="HE88" s="1545"/>
      <c r="HF88" s="1545"/>
      <c r="HG88" s="1545"/>
      <c r="HH88" s="1545"/>
      <c r="HI88" s="1547"/>
      <c r="HJ88" s="1548">
        <v>10</v>
      </c>
      <c r="HK88" s="1545"/>
      <c r="HL88" s="1545"/>
      <c r="HM88" s="1545"/>
      <c r="HN88" s="1545"/>
      <c r="HO88" s="1545"/>
      <c r="HP88" s="1545"/>
      <c r="HQ88" s="1545"/>
      <c r="HR88" s="1545"/>
      <c r="HS88" s="1546"/>
      <c r="HT88" s="1544">
        <v>20</v>
      </c>
      <c r="HU88" s="1545"/>
      <c r="HV88" s="1545"/>
      <c r="HW88" s="1545"/>
      <c r="HX88" s="1545"/>
      <c r="HY88" s="1545"/>
      <c r="HZ88" s="1545"/>
      <c r="IA88" s="1545"/>
      <c r="IB88" s="1545"/>
      <c r="IC88" s="1546"/>
      <c r="ID88" s="1544">
        <v>30</v>
      </c>
      <c r="IE88" s="1545"/>
      <c r="IF88" s="1545"/>
      <c r="IG88" s="1545"/>
      <c r="IH88" s="1545"/>
      <c r="II88" s="1545"/>
      <c r="IJ88" s="1545"/>
      <c r="IK88" s="1545"/>
      <c r="IL88" s="1545"/>
      <c r="IM88" s="1547"/>
    </row>
    <row r="89" spans="1:247" ht="14.25">
      <c r="A89" s="1569"/>
      <c r="B89" s="1570"/>
      <c r="C89" s="1576"/>
      <c r="D89" s="420"/>
      <c r="E89" s="414"/>
      <c r="F89" s="414"/>
      <c r="G89" s="414"/>
      <c r="H89" s="414"/>
      <c r="I89" s="414"/>
      <c r="J89" s="414"/>
      <c r="K89" s="414"/>
      <c r="L89" s="414"/>
      <c r="M89" s="414"/>
      <c r="N89" s="414"/>
      <c r="O89" s="414"/>
      <c r="P89" s="414"/>
      <c r="Q89" s="414"/>
      <c r="R89" s="418"/>
      <c r="S89" s="420"/>
      <c r="T89" s="414"/>
      <c r="U89" s="414"/>
      <c r="V89" s="414"/>
      <c r="W89" s="414"/>
      <c r="X89" s="414"/>
      <c r="Y89" s="414"/>
      <c r="Z89" s="414"/>
      <c r="AA89" s="414"/>
      <c r="AB89" s="414"/>
      <c r="AC89" s="414"/>
      <c r="AD89" s="414"/>
      <c r="AE89" s="414"/>
      <c r="AF89" s="418"/>
      <c r="AG89" s="419"/>
      <c r="AH89" s="413"/>
      <c r="AI89" s="414"/>
      <c r="AJ89" s="414"/>
      <c r="AK89" s="414"/>
      <c r="AL89" s="414"/>
      <c r="AM89" s="414"/>
      <c r="AN89" s="414"/>
      <c r="AO89" s="414"/>
      <c r="AP89" s="414"/>
      <c r="AQ89" s="414"/>
      <c r="AR89" s="418"/>
      <c r="AS89" s="420"/>
      <c r="AT89" s="414"/>
      <c r="AU89" s="414"/>
      <c r="AV89" s="418"/>
      <c r="AW89" s="420"/>
      <c r="AX89" s="414"/>
      <c r="AY89" s="414"/>
      <c r="AZ89" s="414"/>
      <c r="BA89" s="414"/>
      <c r="BB89" s="419"/>
      <c r="BC89" s="413"/>
      <c r="BD89" s="414"/>
      <c r="BE89" s="414"/>
      <c r="BF89" s="414"/>
      <c r="BG89" s="414"/>
      <c r="BH89" s="414"/>
      <c r="BI89" s="414"/>
      <c r="BJ89" s="414"/>
      <c r="BK89" s="414"/>
      <c r="BL89" s="419"/>
      <c r="BM89" s="431"/>
      <c r="BN89" s="420"/>
      <c r="BO89" s="414"/>
      <c r="BP89" s="414"/>
      <c r="BQ89" s="414"/>
      <c r="BR89" s="414"/>
      <c r="BS89" s="414"/>
      <c r="BT89" s="414"/>
      <c r="BU89" s="414"/>
      <c r="BV89" s="414"/>
      <c r="BW89" s="418"/>
      <c r="BX89" s="420"/>
      <c r="BY89" s="414"/>
      <c r="BZ89" s="414"/>
      <c r="CA89" s="418"/>
      <c r="CB89" s="420"/>
      <c r="CC89" s="414"/>
      <c r="CD89" s="414"/>
      <c r="CE89" s="414"/>
      <c r="CF89" s="414"/>
      <c r="CG89" s="419"/>
      <c r="CH89" s="413"/>
      <c r="CI89" s="414"/>
      <c r="CJ89" s="414"/>
      <c r="CK89" s="414"/>
      <c r="CL89" s="414"/>
      <c r="CM89" s="414"/>
      <c r="CN89" s="414"/>
      <c r="CO89" s="419"/>
      <c r="CP89" s="420"/>
      <c r="CQ89" s="414"/>
      <c r="CR89" s="413"/>
      <c r="CS89" s="414"/>
      <c r="CT89" s="414"/>
      <c r="CU89" s="414"/>
      <c r="CV89" s="414"/>
      <c r="CW89" s="414"/>
      <c r="CX89" s="414"/>
      <c r="CY89" s="418"/>
      <c r="CZ89" s="420"/>
      <c r="DA89" s="414"/>
      <c r="DB89" s="414"/>
      <c r="DC89" s="414"/>
      <c r="DD89" s="414"/>
      <c r="DE89" s="414"/>
      <c r="DF89" s="418"/>
      <c r="DG89" s="420"/>
      <c r="DH89" s="414"/>
      <c r="DI89" s="419"/>
      <c r="DJ89" s="413"/>
      <c r="DK89" s="414"/>
      <c r="DL89" s="414"/>
      <c r="DM89" s="414"/>
      <c r="DN89" s="414"/>
      <c r="DO89" s="414"/>
      <c r="DP89" s="414"/>
      <c r="DQ89" s="414"/>
      <c r="DR89" s="414"/>
      <c r="DS89" s="419"/>
      <c r="DT89" s="432"/>
      <c r="DU89" s="413"/>
      <c r="DV89" s="414"/>
      <c r="DW89" s="414"/>
      <c r="DX89" s="414"/>
      <c r="DY89" s="414"/>
      <c r="DZ89" s="414"/>
      <c r="EA89" s="414"/>
      <c r="EB89" s="414"/>
      <c r="EC89" s="414"/>
      <c r="ED89" s="414"/>
      <c r="EE89" s="414"/>
      <c r="EF89" s="414"/>
      <c r="EG89" s="414"/>
      <c r="EH89" s="414"/>
      <c r="EI89" s="414"/>
      <c r="EJ89" s="418"/>
      <c r="EK89" s="420"/>
      <c r="EL89" s="414"/>
      <c r="EM89" s="414"/>
      <c r="EN89" s="414"/>
      <c r="EO89" s="414"/>
      <c r="EP89" s="414"/>
      <c r="EQ89" s="414"/>
      <c r="ER89" s="414"/>
      <c r="ES89" s="414"/>
      <c r="ET89" s="414"/>
      <c r="EU89" s="414"/>
      <c r="EV89" s="414"/>
      <c r="EW89" s="414"/>
      <c r="EX89" s="414"/>
      <c r="EY89" s="418"/>
      <c r="EZ89" s="419"/>
      <c r="FA89" s="413"/>
      <c r="FB89" s="414"/>
      <c r="FC89" s="414"/>
      <c r="FD89" s="414"/>
      <c r="FE89" s="414"/>
      <c r="FF89" s="414"/>
      <c r="FG89" s="414"/>
      <c r="FH89" s="414"/>
      <c r="FI89" s="414"/>
      <c r="FJ89" s="414"/>
      <c r="FK89" s="414"/>
      <c r="FL89" s="414"/>
      <c r="FM89" s="414"/>
      <c r="FN89" s="414"/>
      <c r="FO89" s="418"/>
      <c r="FP89" s="420"/>
      <c r="FQ89" s="414"/>
      <c r="FR89" s="414"/>
      <c r="FS89" s="414"/>
      <c r="FT89" s="414"/>
      <c r="FU89" s="414"/>
      <c r="FV89" s="414"/>
      <c r="FW89" s="414"/>
      <c r="FX89" s="414"/>
      <c r="FY89" s="414"/>
      <c r="FZ89" s="414"/>
      <c r="GA89" s="414"/>
      <c r="GB89" s="414"/>
      <c r="GC89" s="414"/>
      <c r="GD89" s="419"/>
      <c r="GE89" s="413"/>
      <c r="GF89" s="414"/>
      <c r="GG89" s="414"/>
      <c r="GH89" s="414"/>
      <c r="GI89" s="414"/>
      <c r="GJ89" s="414"/>
      <c r="GK89" s="414"/>
      <c r="GL89" s="414"/>
      <c r="GM89" s="414"/>
      <c r="GN89" s="414"/>
      <c r="GO89" s="414"/>
      <c r="GP89" s="414"/>
      <c r="GQ89" s="414"/>
      <c r="GR89" s="414"/>
      <c r="GS89" s="418"/>
      <c r="GT89" s="420"/>
      <c r="GU89" s="414"/>
      <c r="GV89" s="414"/>
      <c r="GW89" s="414"/>
      <c r="GX89" s="414"/>
      <c r="GY89" s="414"/>
      <c r="GZ89" s="414"/>
      <c r="HA89" s="414"/>
      <c r="HB89" s="414"/>
      <c r="HC89" s="414"/>
      <c r="HD89" s="414"/>
      <c r="HE89" s="414"/>
      <c r="HF89" s="414"/>
      <c r="HG89" s="414"/>
      <c r="HH89" s="418"/>
      <c r="HI89" s="419"/>
      <c r="HJ89" s="413"/>
      <c r="HK89" s="414"/>
      <c r="HL89" s="414"/>
      <c r="HM89" s="414"/>
      <c r="HN89" s="414"/>
      <c r="HO89" s="414"/>
      <c r="HP89" s="414"/>
      <c r="HQ89" s="414"/>
      <c r="HR89" s="414"/>
      <c r="HS89" s="414"/>
      <c r="HT89" s="414"/>
      <c r="HU89" s="414"/>
      <c r="HV89" s="414"/>
      <c r="HW89" s="414"/>
      <c r="HX89" s="418"/>
      <c r="HY89" s="420"/>
      <c r="HZ89" s="414"/>
      <c r="IA89" s="414"/>
      <c r="IB89" s="414"/>
      <c r="IC89" s="414"/>
      <c r="ID89" s="414"/>
      <c r="IE89" s="414"/>
      <c r="IF89" s="414"/>
      <c r="IG89" s="414"/>
      <c r="IH89" s="414"/>
      <c r="II89" s="414"/>
      <c r="IJ89" s="414"/>
      <c r="IK89" s="414"/>
      <c r="IL89" s="418"/>
      <c r="IM89" s="419"/>
    </row>
    <row r="90" spans="1:247" ht="14.25">
      <c r="A90" s="1569"/>
      <c r="B90" s="1570"/>
      <c r="C90" s="1576"/>
      <c r="D90" s="421"/>
      <c r="E90" s="422"/>
      <c r="F90" s="422"/>
      <c r="G90" s="422"/>
      <c r="H90" s="422"/>
      <c r="I90" s="422"/>
      <c r="J90" s="422"/>
      <c r="K90" s="422"/>
      <c r="L90" s="422"/>
      <c r="M90" s="422"/>
      <c r="N90" s="422"/>
      <c r="O90" s="422"/>
      <c r="P90" s="422"/>
      <c r="Q90" s="422"/>
      <c r="R90" s="423"/>
      <c r="S90" s="421"/>
      <c r="T90" s="422"/>
      <c r="U90" s="422"/>
      <c r="V90" s="422"/>
      <c r="W90" s="422"/>
      <c r="X90" s="422"/>
      <c r="Y90" s="422"/>
      <c r="Z90" s="422"/>
      <c r="AA90" s="422"/>
      <c r="AB90" s="422"/>
      <c r="AC90" s="422"/>
      <c r="AD90" s="422"/>
      <c r="AE90" s="422"/>
      <c r="AF90" s="423"/>
      <c r="AG90" s="424"/>
      <c r="AH90" s="425"/>
      <c r="AI90" s="422"/>
      <c r="AJ90" s="422"/>
      <c r="AK90" s="422"/>
      <c r="AL90" s="422"/>
      <c r="AM90" s="422"/>
      <c r="AN90" s="422"/>
      <c r="AO90" s="422"/>
      <c r="AP90" s="422"/>
      <c r="AQ90" s="422"/>
      <c r="AR90" s="423"/>
      <c r="AS90" s="421"/>
      <c r="AT90" s="422"/>
      <c r="AU90" s="422"/>
      <c r="AV90" s="423"/>
      <c r="AW90" s="421"/>
      <c r="AX90" s="422"/>
      <c r="AY90" s="422"/>
      <c r="AZ90" s="422"/>
      <c r="BA90" s="422"/>
      <c r="BB90" s="424"/>
      <c r="BC90" s="425"/>
      <c r="BD90" s="422"/>
      <c r="BE90" s="422"/>
      <c r="BF90" s="422"/>
      <c r="BG90" s="422"/>
      <c r="BH90" s="422"/>
      <c r="BI90" s="422"/>
      <c r="BJ90" s="422"/>
      <c r="BK90" s="422"/>
      <c r="BL90" s="424"/>
      <c r="BM90" s="433"/>
      <c r="BN90" s="421"/>
      <c r="BO90" s="422"/>
      <c r="BP90" s="422"/>
      <c r="BQ90" s="422"/>
      <c r="BR90" s="422"/>
      <c r="BS90" s="422"/>
      <c r="BT90" s="422"/>
      <c r="BU90" s="422"/>
      <c r="BV90" s="422"/>
      <c r="BW90" s="423"/>
      <c r="BX90" s="421"/>
      <c r="BY90" s="422"/>
      <c r="BZ90" s="422"/>
      <c r="CA90" s="423"/>
      <c r="CB90" s="421"/>
      <c r="CC90" s="422"/>
      <c r="CD90" s="422"/>
      <c r="CE90" s="422"/>
      <c r="CF90" s="422"/>
      <c r="CG90" s="424"/>
      <c r="CH90" s="425"/>
      <c r="CI90" s="422"/>
      <c r="CJ90" s="422"/>
      <c r="CK90" s="422"/>
      <c r="CL90" s="422"/>
      <c r="CM90" s="422"/>
      <c r="CN90" s="422"/>
      <c r="CO90" s="424"/>
      <c r="CP90" s="421"/>
      <c r="CQ90" s="422"/>
      <c r="CR90" s="425"/>
      <c r="CS90" s="422"/>
      <c r="CT90" s="422"/>
      <c r="CU90" s="422"/>
      <c r="CV90" s="422"/>
      <c r="CW90" s="422"/>
      <c r="CX90" s="422"/>
      <c r="CY90" s="423"/>
      <c r="CZ90" s="421"/>
      <c r="DA90" s="422"/>
      <c r="DB90" s="422"/>
      <c r="DC90" s="422"/>
      <c r="DD90" s="422"/>
      <c r="DE90" s="422"/>
      <c r="DF90" s="423"/>
      <c r="DG90" s="421"/>
      <c r="DH90" s="422"/>
      <c r="DI90" s="424"/>
      <c r="DJ90" s="425"/>
      <c r="DK90" s="422"/>
      <c r="DL90" s="422"/>
      <c r="DM90" s="422"/>
      <c r="DN90" s="422"/>
      <c r="DO90" s="422"/>
      <c r="DP90" s="422"/>
      <c r="DQ90" s="422"/>
      <c r="DR90" s="422"/>
      <c r="DS90" s="424"/>
      <c r="DT90" s="434"/>
      <c r="DU90" s="425"/>
      <c r="DV90" s="422"/>
      <c r="DW90" s="422"/>
      <c r="DX90" s="422"/>
      <c r="DY90" s="422"/>
      <c r="DZ90" s="422"/>
      <c r="EA90" s="422"/>
      <c r="EB90" s="422"/>
      <c r="EC90" s="422"/>
      <c r="ED90" s="422"/>
      <c r="EE90" s="422"/>
      <c r="EF90" s="422"/>
      <c r="EG90" s="422"/>
      <c r="EH90" s="422"/>
      <c r="EI90" s="422"/>
      <c r="EJ90" s="423"/>
      <c r="EK90" s="421"/>
      <c r="EL90" s="422"/>
      <c r="EM90" s="422"/>
      <c r="EN90" s="422"/>
      <c r="EO90" s="422"/>
      <c r="EP90" s="422"/>
      <c r="EQ90" s="422"/>
      <c r="ER90" s="422"/>
      <c r="ES90" s="422"/>
      <c r="ET90" s="422"/>
      <c r="EU90" s="422"/>
      <c r="EV90" s="422"/>
      <c r="EW90" s="422"/>
      <c r="EX90" s="422"/>
      <c r="EY90" s="423"/>
      <c r="EZ90" s="424"/>
      <c r="FA90" s="425"/>
      <c r="FB90" s="422"/>
      <c r="FC90" s="422"/>
      <c r="FD90" s="422"/>
      <c r="FE90" s="422"/>
      <c r="FF90" s="422"/>
      <c r="FG90" s="422"/>
      <c r="FH90" s="422"/>
      <c r="FI90" s="422"/>
      <c r="FJ90" s="422"/>
      <c r="FK90" s="422"/>
      <c r="FL90" s="422"/>
      <c r="FM90" s="422"/>
      <c r="FN90" s="422"/>
      <c r="FO90" s="423"/>
      <c r="FP90" s="421"/>
      <c r="FQ90" s="422"/>
      <c r="FR90" s="422"/>
      <c r="FS90" s="422"/>
      <c r="FT90" s="422"/>
      <c r="FU90" s="422"/>
      <c r="FV90" s="422"/>
      <c r="FW90" s="422"/>
      <c r="FX90" s="422"/>
      <c r="FY90" s="422"/>
      <c r="FZ90" s="422"/>
      <c r="GA90" s="422"/>
      <c r="GB90" s="422"/>
      <c r="GC90" s="422"/>
      <c r="GD90" s="424"/>
      <c r="GE90" s="425"/>
      <c r="GF90" s="422"/>
      <c r="GG90" s="422"/>
      <c r="GH90" s="422"/>
      <c r="GI90" s="422"/>
      <c r="GJ90" s="422"/>
      <c r="GK90" s="422"/>
      <c r="GL90" s="422"/>
      <c r="GM90" s="422"/>
      <c r="GN90" s="422"/>
      <c r="GO90" s="422"/>
      <c r="GP90" s="422"/>
      <c r="GQ90" s="422"/>
      <c r="GR90" s="422"/>
      <c r="GS90" s="423"/>
      <c r="GT90" s="421"/>
      <c r="GU90" s="422"/>
      <c r="GV90" s="422"/>
      <c r="GW90" s="422"/>
      <c r="GX90" s="422"/>
      <c r="GY90" s="422"/>
      <c r="GZ90" s="422"/>
      <c r="HA90" s="422"/>
      <c r="HB90" s="422"/>
      <c r="HC90" s="422"/>
      <c r="HD90" s="422"/>
      <c r="HE90" s="422"/>
      <c r="HF90" s="422"/>
      <c r="HG90" s="422"/>
      <c r="HH90" s="423"/>
      <c r="HI90" s="424"/>
      <c r="HJ90" s="425"/>
      <c r="HK90" s="422"/>
      <c r="HL90" s="422"/>
      <c r="HM90" s="422"/>
      <c r="HN90" s="422"/>
      <c r="HO90" s="422"/>
      <c r="HP90" s="422"/>
      <c r="HQ90" s="422"/>
      <c r="HR90" s="422"/>
      <c r="HS90" s="422"/>
      <c r="HT90" s="422"/>
      <c r="HU90" s="422"/>
      <c r="HV90" s="422"/>
      <c r="HW90" s="422"/>
      <c r="HX90" s="423"/>
      <c r="HY90" s="421"/>
      <c r="HZ90" s="422"/>
      <c r="IA90" s="422"/>
      <c r="IB90" s="422"/>
      <c r="IC90" s="422"/>
      <c r="ID90" s="422"/>
      <c r="IE90" s="422"/>
      <c r="IF90" s="422"/>
      <c r="IG90" s="422"/>
      <c r="IH90" s="422"/>
      <c r="II90" s="422"/>
      <c r="IJ90" s="422"/>
      <c r="IK90" s="422"/>
      <c r="IL90" s="423"/>
      <c r="IM90" s="424"/>
    </row>
    <row r="91" spans="1:247" ht="13.5" customHeight="1">
      <c r="A91" s="1573"/>
      <c r="B91" s="1570"/>
      <c r="C91" s="1576"/>
      <c r="D91" s="1548">
        <v>10</v>
      </c>
      <c r="E91" s="1545"/>
      <c r="F91" s="1545"/>
      <c r="G91" s="1545"/>
      <c r="H91" s="1545"/>
      <c r="I91" s="1545"/>
      <c r="J91" s="1545"/>
      <c r="K91" s="1545"/>
      <c r="L91" s="1545"/>
      <c r="M91" s="1546"/>
      <c r="N91" s="1544">
        <v>20</v>
      </c>
      <c r="O91" s="1545"/>
      <c r="P91" s="1545"/>
      <c r="Q91" s="1545"/>
      <c r="R91" s="1545"/>
      <c r="S91" s="1545"/>
      <c r="T91" s="1545"/>
      <c r="U91" s="1545"/>
      <c r="V91" s="1545"/>
      <c r="W91" s="1546"/>
      <c r="X91" s="1549">
        <v>31</v>
      </c>
      <c r="Y91" s="1518"/>
      <c r="Z91" s="1518"/>
      <c r="AA91" s="1518"/>
      <c r="AB91" s="1518"/>
      <c r="AC91" s="1518"/>
      <c r="AD91" s="1518"/>
      <c r="AE91" s="1518"/>
      <c r="AF91" s="1518"/>
      <c r="AG91" s="1518"/>
      <c r="AH91" s="1518"/>
      <c r="AI91" s="1548">
        <v>10</v>
      </c>
      <c r="AJ91" s="1545"/>
      <c r="AK91" s="1545"/>
      <c r="AL91" s="1545"/>
      <c r="AM91" s="1545"/>
      <c r="AN91" s="1545"/>
      <c r="AO91" s="1545"/>
      <c r="AP91" s="1545"/>
      <c r="AQ91" s="1545"/>
      <c r="AR91" s="1545"/>
      <c r="AS91" s="1548">
        <v>20</v>
      </c>
      <c r="AT91" s="1545"/>
      <c r="AU91" s="1545"/>
      <c r="AV91" s="1545"/>
      <c r="AW91" s="1545"/>
      <c r="AX91" s="1545"/>
      <c r="AY91" s="1545"/>
      <c r="AZ91" s="1545"/>
      <c r="BA91" s="1545"/>
      <c r="BB91" s="1547"/>
      <c r="BC91" s="1518">
        <v>31</v>
      </c>
      <c r="BD91" s="1518"/>
      <c r="BE91" s="1518"/>
      <c r="BF91" s="1518"/>
      <c r="BG91" s="1518"/>
      <c r="BH91" s="1518"/>
      <c r="BI91" s="1518"/>
      <c r="BJ91" s="1518"/>
      <c r="BK91" s="1518"/>
      <c r="BL91" s="1518"/>
      <c r="BM91" s="1518"/>
      <c r="BN91" s="1517">
        <v>10</v>
      </c>
      <c r="BO91" s="1518"/>
      <c r="BP91" s="1518"/>
      <c r="BQ91" s="1518"/>
      <c r="BR91" s="1518"/>
      <c r="BS91" s="1518"/>
      <c r="BT91" s="1518"/>
      <c r="BU91" s="1518"/>
      <c r="BV91" s="1518"/>
      <c r="BW91" s="1518"/>
      <c r="BX91" s="1517">
        <v>20</v>
      </c>
      <c r="BY91" s="1518"/>
      <c r="BZ91" s="1518"/>
      <c r="CA91" s="1518"/>
      <c r="CB91" s="1518"/>
      <c r="CC91" s="1518"/>
      <c r="CD91" s="1518"/>
      <c r="CE91" s="1518"/>
      <c r="CF91" s="1518"/>
      <c r="CG91" s="1519"/>
      <c r="CH91" s="1518">
        <v>28</v>
      </c>
      <c r="CI91" s="1518"/>
      <c r="CJ91" s="1518"/>
      <c r="CK91" s="1518"/>
      <c r="CL91" s="1518"/>
      <c r="CM91" s="1518"/>
      <c r="CN91" s="1518"/>
      <c r="CO91" s="1519"/>
      <c r="CP91" s="1517">
        <v>10</v>
      </c>
      <c r="CQ91" s="1518"/>
      <c r="CR91" s="1518"/>
      <c r="CS91" s="1518"/>
      <c r="CT91" s="1518"/>
      <c r="CU91" s="1518"/>
      <c r="CV91" s="1518"/>
      <c r="CW91" s="1518"/>
      <c r="CX91" s="1518"/>
      <c r="CY91" s="1518"/>
      <c r="CZ91" s="1517">
        <v>20</v>
      </c>
      <c r="DA91" s="1518"/>
      <c r="DB91" s="1518"/>
      <c r="DC91" s="1518"/>
      <c r="DD91" s="1518"/>
      <c r="DE91" s="1518"/>
      <c r="DF91" s="1518"/>
      <c r="DG91" s="1518"/>
      <c r="DH91" s="1518"/>
      <c r="DI91" s="1519"/>
      <c r="DJ91" s="1518">
        <v>31</v>
      </c>
      <c r="DK91" s="1518"/>
      <c r="DL91" s="1518"/>
      <c r="DM91" s="1518"/>
      <c r="DN91" s="1518"/>
      <c r="DO91" s="1518"/>
      <c r="DP91" s="1518"/>
      <c r="DQ91" s="1518"/>
      <c r="DR91" s="1518"/>
      <c r="DS91" s="1518"/>
      <c r="DT91" s="1519"/>
      <c r="DU91" s="1518">
        <v>10</v>
      </c>
      <c r="DV91" s="1518"/>
      <c r="DW91" s="1518"/>
      <c r="DX91" s="1518"/>
      <c r="DY91" s="1518"/>
      <c r="DZ91" s="1518"/>
      <c r="EA91" s="1518"/>
      <c r="EB91" s="1518"/>
      <c r="EC91" s="1518"/>
      <c r="ED91" s="1518"/>
      <c r="EE91" s="1583"/>
      <c r="EF91" s="1544">
        <v>20</v>
      </c>
      <c r="EG91" s="1545"/>
      <c r="EH91" s="1545"/>
      <c r="EI91" s="1545"/>
      <c r="EJ91" s="1545"/>
      <c r="EK91" s="1545"/>
      <c r="EL91" s="1545"/>
      <c r="EM91" s="1545"/>
      <c r="EN91" s="1545"/>
      <c r="EO91" s="1546"/>
      <c r="EP91" s="1544">
        <v>31</v>
      </c>
      <c r="EQ91" s="1545"/>
      <c r="ER91" s="1545"/>
      <c r="ES91" s="1545"/>
      <c r="ET91" s="1545"/>
      <c r="EU91" s="1545"/>
      <c r="EV91" s="1545"/>
      <c r="EW91" s="1545"/>
      <c r="EX91" s="1545"/>
      <c r="EY91" s="1545"/>
      <c r="EZ91" s="1547"/>
      <c r="FA91" s="1545">
        <v>10</v>
      </c>
      <c r="FB91" s="1545"/>
      <c r="FC91" s="1545"/>
      <c r="FD91" s="1545"/>
      <c r="FE91" s="1545"/>
      <c r="FF91" s="1545"/>
      <c r="FG91" s="1545"/>
      <c r="FH91" s="1545"/>
      <c r="FI91" s="1545"/>
      <c r="FJ91" s="1546"/>
      <c r="FK91" s="1544">
        <v>20</v>
      </c>
      <c r="FL91" s="1545"/>
      <c r="FM91" s="1545"/>
      <c r="FN91" s="1545"/>
      <c r="FO91" s="1545"/>
      <c r="FP91" s="1545"/>
      <c r="FQ91" s="1545"/>
      <c r="FR91" s="1545"/>
      <c r="FS91" s="1545"/>
      <c r="FT91" s="1546"/>
      <c r="FU91" s="1544">
        <v>30</v>
      </c>
      <c r="FV91" s="1545"/>
      <c r="FW91" s="1545"/>
      <c r="FX91" s="1545"/>
      <c r="FY91" s="1545"/>
      <c r="FZ91" s="1545"/>
      <c r="GA91" s="1545"/>
      <c r="GB91" s="1545"/>
      <c r="GC91" s="1545"/>
      <c r="GD91" s="1547"/>
      <c r="GE91" s="1548">
        <v>10</v>
      </c>
      <c r="GF91" s="1545"/>
      <c r="GG91" s="1545"/>
      <c r="GH91" s="1545"/>
      <c r="GI91" s="1545"/>
      <c r="GJ91" s="1545"/>
      <c r="GK91" s="1545"/>
      <c r="GL91" s="1545"/>
      <c r="GM91" s="1545"/>
      <c r="GN91" s="1546"/>
      <c r="GO91" s="1544">
        <v>20</v>
      </c>
      <c r="GP91" s="1545"/>
      <c r="GQ91" s="1545"/>
      <c r="GR91" s="1545"/>
      <c r="GS91" s="1545"/>
      <c r="GT91" s="1545"/>
      <c r="GU91" s="1545"/>
      <c r="GV91" s="1545"/>
      <c r="GW91" s="1545"/>
      <c r="GX91" s="1546"/>
      <c r="GY91" s="1544">
        <v>31</v>
      </c>
      <c r="GZ91" s="1545"/>
      <c r="HA91" s="1545"/>
      <c r="HB91" s="1545"/>
      <c r="HC91" s="1545"/>
      <c r="HD91" s="1545"/>
      <c r="HE91" s="1545"/>
      <c r="HF91" s="1545"/>
      <c r="HG91" s="1545"/>
      <c r="HH91" s="1545"/>
      <c r="HI91" s="1547"/>
      <c r="HJ91" s="1548">
        <v>10</v>
      </c>
      <c r="HK91" s="1545"/>
      <c r="HL91" s="1545"/>
      <c r="HM91" s="1545"/>
      <c r="HN91" s="1545"/>
      <c r="HO91" s="1545"/>
      <c r="HP91" s="1545"/>
      <c r="HQ91" s="1545"/>
      <c r="HR91" s="1545"/>
      <c r="HS91" s="1546"/>
      <c r="HT91" s="1544">
        <v>20</v>
      </c>
      <c r="HU91" s="1545"/>
      <c r="HV91" s="1545"/>
      <c r="HW91" s="1545"/>
      <c r="HX91" s="1545"/>
      <c r="HY91" s="1545"/>
      <c r="HZ91" s="1545"/>
      <c r="IA91" s="1545"/>
      <c r="IB91" s="1545"/>
      <c r="IC91" s="1546"/>
      <c r="ID91" s="1544">
        <v>30</v>
      </c>
      <c r="IE91" s="1545"/>
      <c r="IF91" s="1545"/>
      <c r="IG91" s="1545"/>
      <c r="IH91" s="1545"/>
      <c r="II91" s="1545"/>
      <c r="IJ91" s="1545"/>
      <c r="IK91" s="1545"/>
      <c r="IL91" s="1545"/>
      <c r="IM91" s="1547"/>
    </row>
    <row r="92" spans="1:247" ht="14.25">
      <c r="A92" s="1569"/>
      <c r="B92" s="1570"/>
      <c r="C92" s="1576"/>
      <c r="D92" s="420"/>
      <c r="E92" s="414"/>
      <c r="F92" s="414"/>
      <c r="G92" s="414"/>
      <c r="H92" s="414"/>
      <c r="I92" s="415"/>
      <c r="J92" s="415"/>
      <c r="K92" s="415"/>
      <c r="L92" s="415"/>
      <c r="M92" s="415"/>
      <c r="N92" s="415"/>
      <c r="O92" s="415"/>
      <c r="P92" s="415"/>
      <c r="Q92" s="415"/>
      <c r="R92" s="416"/>
      <c r="S92" s="417"/>
      <c r="T92" s="415"/>
      <c r="U92" s="415"/>
      <c r="V92" s="415"/>
      <c r="W92" s="415"/>
      <c r="X92" s="415"/>
      <c r="Y92" s="415"/>
      <c r="Z92" s="415"/>
      <c r="AA92" s="414"/>
      <c r="AB92" s="414"/>
      <c r="AC92" s="414"/>
      <c r="AD92" s="414"/>
      <c r="AE92" s="414"/>
      <c r="AF92" s="418"/>
      <c r="AG92" s="419"/>
      <c r="AH92" s="413"/>
      <c r="AI92" s="414"/>
      <c r="AJ92" s="414"/>
      <c r="AK92" s="414"/>
      <c r="AL92" s="414"/>
      <c r="AM92" s="414"/>
      <c r="AN92" s="414"/>
      <c r="AO92" s="414"/>
      <c r="AP92" s="414"/>
      <c r="AQ92" s="414"/>
      <c r="AR92" s="418"/>
      <c r="AS92" s="420"/>
      <c r="AT92" s="414"/>
      <c r="AU92" s="414"/>
      <c r="AV92" s="418"/>
      <c r="AW92" s="420"/>
      <c r="AX92" s="414"/>
      <c r="AY92" s="414"/>
      <c r="AZ92" s="414"/>
      <c r="BA92" s="414"/>
      <c r="BB92" s="419"/>
      <c r="BC92" s="413"/>
      <c r="BD92" s="414"/>
      <c r="BE92" s="414"/>
      <c r="BF92" s="414"/>
      <c r="BG92" s="414"/>
      <c r="BH92" s="414"/>
      <c r="BI92" s="414"/>
      <c r="BJ92" s="414"/>
      <c r="BK92" s="414"/>
      <c r="BL92" s="419"/>
      <c r="BM92" s="431"/>
      <c r="BN92" s="420"/>
      <c r="BO92" s="414"/>
      <c r="BP92" s="414"/>
      <c r="BQ92" s="414"/>
      <c r="BR92" s="414"/>
      <c r="BS92" s="414"/>
      <c r="BT92" s="414"/>
      <c r="BU92" s="414"/>
      <c r="BV92" s="414"/>
      <c r="BW92" s="418"/>
      <c r="BX92" s="420"/>
      <c r="BY92" s="414"/>
      <c r="BZ92" s="414"/>
      <c r="CA92" s="418"/>
      <c r="CB92" s="420"/>
      <c r="CC92" s="414"/>
      <c r="CD92" s="414"/>
      <c r="CE92" s="414"/>
      <c r="CF92" s="414"/>
      <c r="CG92" s="419"/>
      <c r="CH92" s="413"/>
      <c r="CI92" s="414"/>
      <c r="CJ92" s="414"/>
      <c r="CK92" s="414"/>
      <c r="CL92" s="414"/>
      <c r="CM92" s="414"/>
      <c r="CN92" s="414"/>
      <c r="CO92" s="419"/>
      <c r="CP92" s="420"/>
      <c r="CQ92" s="414"/>
      <c r="CR92" s="413"/>
      <c r="CS92" s="414"/>
      <c r="CT92" s="414"/>
      <c r="CU92" s="414"/>
      <c r="CV92" s="414"/>
      <c r="CW92" s="414"/>
      <c r="CX92" s="414"/>
      <c r="CY92" s="418"/>
      <c r="CZ92" s="420"/>
      <c r="DA92" s="414"/>
      <c r="DB92" s="414"/>
      <c r="DC92" s="414"/>
      <c r="DD92" s="414"/>
      <c r="DE92" s="414"/>
      <c r="DF92" s="418"/>
      <c r="DG92" s="420"/>
      <c r="DH92" s="414"/>
      <c r="DI92" s="419"/>
      <c r="DJ92" s="413"/>
      <c r="DK92" s="414"/>
      <c r="DL92" s="414"/>
      <c r="DM92" s="414"/>
      <c r="DN92" s="414"/>
      <c r="DO92" s="414"/>
      <c r="DP92" s="414"/>
      <c r="DQ92" s="414"/>
      <c r="DR92" s="414"/>
      <c r="DS92" s="419"/>
      <c r="DT92" s="435"/>
      <c r="DU92" s="413"/>
      <c r="DV92" s="414"/>
      <c r="DW92" s="414"/>
      <c r="DX92" s="414"/>
      <c r="DY92" s="414"/>
      <c r="DZ92" s="414"/>
      <c r="EA92" s="414"/>
      <c r="EB92" s="414"/>
      <c r="EC92" s="414"/>
      <c r="ED92" s="414"/>
      <c r="EE92" s="414"/>
      <c r="EF92" s="414"/>
      <c r="EG92" s="414"/>
      <c r="EH92" s="414"/>
      <c r="EI92" s="414"/>
      <c r="EJ92" s="418"/>
      <c r="EK92" s="420"/>
      <c r="EL92" s="414"/>
      <c r="EM92" s="414"/>
      <c r="EN92" s="414"/>
      <c r="EO92" s="414"/>
      <c r="EP92" s="414"/>
      <c r="EQ92" s="414"/>
      <c r="ER92" s="414"/>
      <c r="ES92" s="414"/>
      <c r="ET92" s="414"/>
      <c r="EU92" s="414"/>
      <c r="EV92" s="414"/>
      <c r="EW92" s="414"/>
      <c r="EX92" s="414"/>
      <c r="EY92" s="418"/>
      <c r="EZ92" s="419"/>
      <c r="FA92" s="413"/>
      <c r="FB92" s="414"/>
      <c r="FC92" s="414"/>
      <c r="FD92" s="414"/>
      <c r="FE92" s="414"/>
      <c r="FF92" s="414"/>
      <c r="FG92" s="414"/>
      <c r="FH92" s="414"/>
      <c r="FI92" s="414"/>
      <c r="FJ92" s="414"/>
      <c r="FK92" s="414"/>
      <c r="FL92" s="414"/>
      <c r="FM92" s="414"/>
      <c r="FN92" s="414"/>
      <c r="FO92" s="418"/>
      <c r="FP92" s="420"/>
      <c r="FQ92" s="414"/>
      <c r="FR92" s="414"/>
      <c r="FS92" s="414"/>
      <c r="FT92" s="414"/>
      <c r="FU92" s="414"/>
      <c r="FV92" s="414"/>
      <c r="FW92" s="414"/>
      <c r="FX92" s="414"/>
      <c r="FY92" s="414"/>
      <c r="FZ92" s="414"/>
      <c r="GA92" s="414"/>
      <c r="GB92" s="414"/>
      <c r="GC92" s="414"/>
      <c r="GD92" s="419"/>
      <c r="GE92" s="413"/>
      <c r="GF92" s="414"/>
      <c r="GG92" s="414"/>
      <c r="GH92" s="414"/>
      <c r="GI92" s="414"/>
      <c r="GJ92" s="414"/>
      <c r="GK92" s="414"/>
      <c r="GL92" s="414"/>
      <c r="GM92" s="414"/>
      <c r="GN92" s="414"/>
      <c r="GO92" s="414"/>
      <c r="GP92" s="414"/>
      <c r="GQ92" s="414"/>
      <c r="GR92" s="414"/>
      <c r="GS92" s="418"/>
      <c r="GT92" s="420"/>
      <c r="GU92" s="414"/>
      <c r="GV92" s="414"/>
      <c r="GW92" s="414"/>
      <c r="GX92" s="414"/>
      <c r="GY92" s="414"/>
      <c r="GZ92" s="414"/>
      <c r="HA92" s="414"/>
      <c r="HB92" s="414"/>
      <c r="HC92" s="414"/>
      <c r="HD92" s="414"/>
      <c r="HE92" s="414"/>
      <c r="HF92" s="414"/>
      <c r="HG92" s="414"/>
      <c r="HH92" s="418"/>
      <c r="HI92" s="419"/>
      <c r="HJ92" s="413"/>
      <c r="HK92" s="414"/>
      <c r="HL92" s="414"/>
      <c r="HM92" s="414"/>
      <c r="HN92" s="414"/>
      <c r="HO92" s="414"/>
      <c r="HP92" s="414"/>
      <c r="HQ92" s="414"/>
      <c r="HR92" s="414"/>
      <c r="HS92" s="414"/>
      <c r="HT92" s="414"/>
      <c r="HU92" s="414"/>
      <c r="HV92" s="414"/>
      <c r="HW92" s="414"/>
      <c r="HX92" s="418"/>
      <c r="HY92" s="420"/>
      <c r="HZ92" s="414"/>
      <c r="IA92" s="414"/>
      <c r="IB92" s="414"/>
      <c r="IC92" s="414"/>
      <c r="ID92" s="414"/>
      <c r="IE92" s="414"/>
      <c r="IF92" s="414"/>
      <c r="IG92" s="414"/>
      <c r="IH92" s="414"/>
      <c r="II92" s="414"/>
      <c r="IJ92" s="414"/>
      <c r="IK92" s="414"/>
      <c r="IL92" s="418"/>
      <c r="IM92" s="419"/>
    </row>
    <row r="93" spans="1:247" ht="14.25">
      <c r="A93" s="1569"/>
      <c r="B93" s="1570"/>
      <c r="C93" s="1576"/>
      <c r="D93" s="421"/>
      <c r="E93" s="422"/>
      <c r="F93" s="422"/>
      <c r="G93" s="422"/>
      <c r="H93" s="422"/>
      <c r="I93" s="422"/>
      <c r="J93" s="422"/>
      <c r="K93" s="422"/>
      <c r="L93" s="422"/>
      <c r="M93" s="422"/>
      <c r="N93" s="422"/>
      <c r="O93" s="422"/>
      <c r="P93" s="422"/>
      <c r="Q93" s="422"/>
      <c r="R93" s="423"/>
      <c r="S93" s="421"/>
      <c r="T93" s="422"/>
      <c r="U93" s="422"/>
      <c r="V93" s="422"/>
      <c r="W93" s="422"/>
      <c r="X93" s="422"/>
      <c r="Y93" s="422"/>
      <c r="Z93" s="422"/>
      <c r="AA93" s="422"/>
      <c r="AB93" s="422"/>
      <c r="AC93" s="422"/>
      <c r="AD93" s="422"/>
      <c r="AE93" s="422"/>
      <c r="AF93" s="423"/>
      <c r="AG93" s="424"/>
      <c r="AH93" s="425"/>
      <c r="AI93" s="93"/>
      <c r="AJ93" s="93"/>
      <c r="AK93" s="93"/>
      <c r="AL93" s="93"/>
      <c r="AM93" s="93"/>
      <c r="AN93" s="93"/>
      <c r="AO93" s="93"/>
      <c r="AP93" s="93"/>
      <c r="AQ93" s="93"/>
      <c r="AR93" s="95"/>
      <c r="AS93" s="421"/>
      <c r="AT93" s="422"/>
      <c r="AU93" s="422"/>
      <c r="AV93" s="423"/>
      <c r="AW93" s="421"/>
      <c r="AX93" s="422"/>
      <c r="AY93" s="422"/>
      <c r="AZ93" s="422"/>
      <c r="BA93" s="422"/>
      <c r="BB93" s="424"/>
      <c r="BC93" s="94"/>
      <c r="BD93" s="93"/>
      <c r="BE93" s="93"/>
      <c r="BF93" s="93"/>
      <c r="BG93" s="93"/>
      <c r="BH93" s="93"/>
      <c r="BI93" s="93"/>
      <c r="BJ93" s="93"/>
      <c r="BK93" s="93"/>
      <c r="BL93" s="97"/>
      <c r="BM93" s="115"/>
      <c r="BN93" s="421"/>
      <c r="BO93" s="422"/>
      <c r="BP93" s="422"/>
      <c r="BQ93" s="422"/>
      <c r="BR93" s="422"/>
      <c r="BS93" s="422"/>
      <c r="BT93" s="422"/>
      <c r="BU93" s="422"/>
      <c r="BV93" s="422"/>
      <c r="BW93" s="423"/>
      <c r="BX93" s="421"/>
      <c r="BY93" s="422"/>
      <c r="BZ93" s="422"/>
      <c r="CA93" s="423"/>
      <c r="CB93" s="421"/>
      <c r="CC93" s="422"/>
      <c r="CD93" s="422"/>
      <c r="CE93" s="422"/>
      <c r="CF93" s="422"/>
      <c r="CG93" s="424"/>
      <c r="CH93" s="425"/>
      <c r="CI93" s="422"/>
      <c r="CJ93" s="422"/>
      <c r="CK93" s="422"/>
      <c r="CL93" s="422"/>
      <c r="CM93" s="422"/>
      <c r="CN93" s="422"/>
      <c r="CO93" s="424"/>
      <c r="CP93" s="421"/>
      <c r="CQ93" s="422"/>
      <c r="CR93" s="425"/>
      <c r="CS93" s="422"/>
      <c r="CT93" s="422"/>
      <c r="CU93" s="422"/>
      <c r="CV93" s="422"/>
      <c r="CW93" s="422"/>
      <c r="CX93" s="422"/>
      <c r="CY93" s="423"/>
      <c r="CZ93" s="421"/>
      <c r="DA93" s="422"/>
      <c r="DB93" s="422"/>
      <c r="DC93" s="422"/>
      <c r="DD93" s="422"/>
      <c r="DE93" s="422"/>
      <c r="DF93" s="423"/>
      <c r="DG93" s="421"/>
      <c r="DH93" s="422"/>
      <c r="DI93" s="424"/>
      <c r="DJ93" s="425"/>
      <c r="DK93" s="422"/>
      <c r="DL93" s="422"/>
      <c r="DM93" s="422"/>
      <c r="DN93" s="422"/>
      <c r="DO93" s="422"/>
      <c r="DP93" s="422"/>
      <c r="DQ93" s="422"/>
      <c r="DR93" s="422"/>
      <c r="DS93" s="424"/>
      <c r="DT93" s="434"/>
      <c r="DU93" s="425"/>
      <c r="DV93" s="422"/>
      <c r="DW93" s="422"/>
      <c r="DX93" s="422"/>
      <c r="DY93" s="422"/>
      <c r="DZ93" s="422"/>
      <c r="EA93" s="422"/>
      <c r="EB93" s="422"/>
      <c r="EC93" s="422"/>
      <c r="ED93" s="422"/>
      <c r="EE93" s="422"/>
      <c r="EF93" s="422"/>
      <c r="EG93" s="422"/>
      <c r="EH93" s="422"/>
      <c r="EI93" s="422"/>
      <c r="EJ93" s="423"/>
      <c r="EK93" s="421"/>
      <c r="EL93" s="422"/>
      <c r="EM93" s="422"/>
      <c r="EN93" s="422"/>
      <c r="EO93" s="422"/>
      <c r="EP93" s="422"/>
      <c r="EQ93" s="422"/>
      <c r="ER93" s="422"/>
      <c r="ES93" s="422"/>
      <c r="ET93" s="422"/>
      <c r="EU93" s="422"/>
      <c r="EV93" s="422"/>
      <c r="EW93" s="422"/>
      <c r="EX93" s="422"/>
      <c r="EY93" s="423"/>
      <c r="EZ93" s="424"/>
      <c r="FA93" s="425"/>
      <c r="FB93" s="422"/>
      <c r="FC93" s="422"/>
      <c r="FD93" s="422"/>
      <c r="FE93" s="422"/>
      <c r="FF93" s="422"/>
      <c r="FG93" s="422"/>
      <c r="FH93" s="422"/>
      <c r="FI93" s="422"/>
      <c r="FJ93" s="422"/>
      <c r="FK93" s="422"/>
      <c r="FL93" s="422"/>
      <c r="FM93" s="422"/>
      <c r="FN93" s="422"/>
      <c r="FO93" s="423"/>
      <c r="FP93" s="421"/>
      <c r="FQ93" s="422"/>
      <c r="FR93" s="422"/>
      <c r="FS93" s="422"/>
      <c r="FT93" s="422"/>
      <c r="FU93" s="422"/>
      <c r="FV93" s="422"/>
      <c r="FW93" s="422"/>
      <c r="FX93" s="422"/>
      <c r="FY93" s="422"/>
      <c r="FZ93" s="422"/>
      <c r="GA93" s="422"/>
      <c r="GB93" s="422"/>
      <c r="GC93" s="422"/>
      <c r="GD93" s="424"/>
      <c r="GE93" s="425"/>
      <c r="GF93" s="422"/>
      <c r="GG93" s="422"/>
      <c r="GH93" s="422"/>
      <c r="GI93" s="422"/>
      <c r="GJ93" s="422"/>
      <c r="GK93" s="422"/>
      <c r="GL93" s="422"/>
      <c r="GM93" s="422"/>
      <c r="GN93" s="422"/>
      <c r="GO93" s="422"/>
      <c r="GP93" s="422"/>
      <c r="GQ93" s="422"/>
      <c r="GR93" s="422"/>
      <c r="GS93" s="423"/>
      <c r="GT93" s="421"/>
      <c r="GU93" s="422"/>
      <c r="GV93" s="422"/>
      <c r="GW93" s="422"/>
      <c r="GX93" s="422"/>
      <c r="GY93" s="422"/>
      <c r="GZ93" s="422"/>
      <c r="HA93" s="422"/>
      <c r="HB93" s="422"/>
      <c r="HC93" s="422"/>
      <c r="HD93" s="422"/>
      <c r="HE93" s="422"/>
      <c r="HF93" s="422"/>
      <c r="HG93" s="422"/>
      <c r="HH93" s="423"/>
      <c r="HI93" s="424"/>
      <c r="HJ93" s="425"/>
      <c r="HK93" s="422"/>
      <c r="HL93" s="422"/>
      <c r="HM93" s="422"/>
      <c r="HN93" s="422"/>
      <c r="HO93" s="422"/>
      <c r="HP93" s="422"/>
      <c r="HQ93" s="422"/>
      <c r="HR93" s="422"/>
      <c r="HS93" s="422"/>
      <c r="HT93" s="422"/>
      <c r="HU93" s="422"/>
      <c r="HV93" s="422"/>
      <c r="HW93" s="422"/>
      <c r="HX93" s="423"/>
      <c r="HY93" s="421"/>
      <c r="HZ93" s="422"/>
      <c r="IA93" s="422"/>
      <c r="IB93" s="422"/>
      <c r="IC93" s="422"/>
      <c r="ID93" s="422"/>
      <c r="IE93" s="422"/>
      <c r="IF93" s="422"/>
      <c r="IG93" s="422"/>
      <c r="IH93" s="422"/>
      <c r="II93" s="422"/>
      <c r="IJ93" s="422"/>
      <c r="IK93" s="422"/>
      <c r="IL93" s="423"/>
      <c r="IM93" s="424"/>
    </row>
    <row r="94" spans="1:247" ht="13.5" customHeight="1">
      <c r="A94" s="1578" t="s">
        <v>496</v>
      </c>
      <c r="B94" s="1579"/>
      <c r="C94" s="1584"/>
      <c r="D94" s="1550"/>
      <c r="E94" s="1551"/>
      <c r="F94" s="1551"/>
      <c r="G94" s="1551"/>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0"/>
      <c r="AJ94" s="1551"/>
      <c r="AK94" s="1551"/>
      <c r="AL94" s="1551"/>
      <c r="AM94" s="1551"/>
      <c r="AN94" s="1551"/>
      <c r="AO94" s="1551"/>
      <c r="AP94" s="1551"/>
      <c r="AQ94" s="1551"/>
      <c r="AR94" s="1551"/>
      <c r="AS94" s="1551"/>
      <c r="AT94" s="1551"/>
      <c r="AU94" s="1551"/>
      <c r="AV94" s="1551"/>
      <c r="AW94" s="1551"/>
      <c r="AX94" s="1551"/>
      <c r="AY94" s="1551"/>
      <c r="AZ94" s="1551"/>
      <c r="BA94" s="1551"/>
      <c r="BB94" s="1551"/>
      <c r="BC94" s="1551"/>
      <c r="BD94" s="1551"/>
      <c r="BE94" s="1551"/>
      <c r="BF94" s="1551"/>
      <c r="BG94" s="1551"/>
      <c r="BH94" s="1551"/>
      <c r="BI94" s="1551"/>
      <c r="BJ94" s="1551"/>
      <c r="BK94" s="1551"/>
      <c r="BL94" s="1551"/>
      <c r="BM94" s="1552"/>
      <c r="BN94" s="1550"/>
      <c r="BO94" s="1556"/>
      <c r="BP94" s="1556"/>
      <c r="BQ94" s="1556"/>
      <c r="BR94" s="1556"/>
      <c r="BS94" s="1556"/>
      <c r="BT94" s="1556"/>
      <c r="BU94" s="1556"/>
      <c r="BV94" s="1556"/>
      <c r="BW94" s="1556"/>
      <c r="BX94" s="1556"/>
      <c r="BY94" s="1556"/>
      <c r="BZ94" s="1556"/>
      <c r="CA94" s="1556"/>
      <c r="CB94" s="1556"/>
      <c r="CC94" s="1556"/>
      <c r="CD94" s="1556"/>
      <c r="CE94" s="1556"/>
      <c r="CF94" s="1556"/>
      <c r="CG94" s="1556"/>
      <c r="CH94" s="1556"/>
      <c r="CI94" s="1556"/>
      <c r="CJ94" s="1556"/>
      <c r="CK94" s="1556"/>
      <c r="CL94" s="1556"/>
      <c r="CM94" s="1556"/>
      <c r="CN94" s="1556"/>
      <c r="CO94" s="1557"/>
      <c r="CP94" s="1550"/>
      <c r="CQ94" s="1551"/>
      <c r="CR94" s="1551"/>
      <c r="CS94" s="1551"/>
      <c r="CT94" s="1551"/>
      <c r="CU94" s="1551"/>
      <c r="CV94" s="1551"/>
      <c r="CW94" s="1551"/>
      <c r="CX94" s="1551"/>
      <c r="CY94" s="1551"/>
      <c r="CZ94" s="1551"/>
      <c r="DA94" s="1551"/>
      <c r="DB94" s="1551"/>
      <c r="DC94" s="1551"/>
      <c r="DD94" s="1551"/>
      <c r="DE94" s="1551"/>
      <c r="DF94" s="1551"/>
      <c r="DG94" s="1551"/>
      <c r="DH94" s="1551"/>
      <c r="DI94" s="1551"/>
      <c r="DJ94" s="1551"/>
      <c r="DK94" s="1551"/>
      <c r="DL94" s="1551"/>
      <c r="DM94" s="1551"/>
      <c r="DN94" s="1551"/>
      <c r="DO94" s="1551"/>
      <c r="DP94" s="1551"/>
      <c r="DQ94" s="1551"/>
      <c r="DR94" s="1551"/>
      <c r="DS94" s="1551"/>
      <c r="DT94" s="1552"/>
      <c r="DU94" s="1556"/>
      <c r="DV94" s="1556"/>
      <c r="DW94" s="1556"/>
      <c r="DX94" s="1556"/>
      <c r="DY94" s="1556"/>
      <c r="DZ94" s="1556"/>
      <c r="EA94" s="1556"/>
      <c r="EB94" s="1556"/>
      <c r="EC94" s="1556"/>
      <c r="ED94" s="1556"/>
      <c r="EE94" s="1556"/>
      <c r="EF94" s="1556"/>
      <c r="EG94" s="1556"/>
      <c r="EH94" s="1556"/>
      <c r="EI94" s="1556"/>
      <c r="EJ94" s="1556"/>
      <c r="EK94" s="1556"/>
      <c r="EL94" s="1556"/>
      <c r="EM94" s="1556"/>
      <c r="EN94" s="1556"/>
      <c r="EO94" s="1556"/>
      <c r="EP94" s="1556"/>
      <c r="EQ94" s="1556"/>
      <c r="ER94" s="1556"/>
      <c r="ES94" s="1556"/>
      <c r="ET94" s="1556"/>
      <c r="EU94" s="1556"/>
      <c r="EV94" s="1556"/>
      <c r="EW94" s="1556"/>
      <c r="EX94" s="1556"/>
      <c r="EY94" s="1556"/>
      <c r="EZ94" s="1557"/>
      <c r="FA94" s="1521"/>
      <c r="FB94" s="1527"/>
      <c r="FC94" s="1527"/>
      <c r="FD94" s="1527"/>
      <c r="FE94" s="1527"/>
      <c r="FF94" s="1527"/>
      <c r="FG94" s="1527"/>
      <c r="FH94" s="1527"/>
      <c r="FI94" s="1527"/>
      <c r="FJ94" s="1527"/>
      <c r="FK94" s="1527"/>
      <c r="FL94" s="1527"/>
      <c r="FM94" s="1527"/>
      <c r="FN94" s="1527"/>
      <c r="FO94" s="1527"/>
      <c r="FP94" s="1527"/>
      <c r="FQ94" s="1527"/>
      <c r="FR94" s="1527"/>
      <c r="FS94" s="1527"/>
      <c r="FT94" s="1527"/>
      <c r="FU94" s="1527"/>
      <c r="FV94" s="1527"/>
      <c r="FW94" s="1527"/>
      <c r="FX94" s="1527"/>
      <c r="FY94" s="1527"/>
      <c r="FZ94" s="1527"/>
      <c r="GA94" s="1527"/>
      <c r="GB94" s="1527"/>
      <c r="GC94" s="1527"/>
      <c r="GD94" s="1528"/>
      <c r="GE94" s="1520"/>
      <c r="GF94" s="1527"/>
      <c r="GG94" s="1527"/>
      <c r="GH94" s="1527"/>
      <c r="GI94" s="1527"/>
      <c r="GJ94" s="1527"/>
      <c r="GK94" s="1527"/>
      <c r="GL94" s="1527"/>
      <c r="GM94" s="1527"/>
      <c r="GN94" s="1527"/>
      <c r="GO94" s="1527"/>
      <c r="GP94" s="1527"/>
      <c r="GQ94" s="1527"/>
      <c r="GR94" s="1527"/>
      <c r="GS94" s="1527"/>
      <c r="GT94" s="1527"/>
      <c r="GU94" s="1527"/>
      <c r="GV94" s="1527"/>
      <c r="GW94" s="1527"/>
      <c r="GX94" s="1527"/>
      <c r="GY94" s="1527"/>
      <c r="GZ94" s="1527"/>
      <c r="HA94" s="1527"/>
      <c r="HB94" s="1527"/>
      <c r="HC94" s="1527"/>
      <c r="HD94" s="1527"/>
      <c r="HE94" s="1527"/>
      <c r="HF94" s="1527"/>
      <c r="HG94" s="1527"/>
      <c r="HH94" s="1527"/>
      <c r="HI94" s="1528"/>
      <c r="HJ94" s="1520"/>
      <c r="HK94" s="1527"/>
      <c r="HL94" s="1527"/>
      <c r="HM94" s="1527"/>
      <c r="HN94" s="1527"/>
      <c r="HO94" s="1527"/>
      <c r="HP94" s="1527"/>
      <c r="HQ94" s="1527"/>
      <c r="HR94" s="1527"/>
      <c r="HS94" s="1527"/>
      <c r="HT94" s="1527"/>
      <c r="HU94" s="1527"/>
      <c r="HV94" s="1527"/>
      <c r="HW94" s="1527"/>
      <c r="HX94" s="1527"/>
      <c r="HY94" s="1527"/>
      <c r="HZ94" s="1527"/>
      <c r="IA94" s="1527"/>
      <c r="IB94" s="1527"/>
      <c r="IC94" s="1527"/>
      <c r="ID94" s="1527"/>
      <c r="IE94" s="1527"/>
      <c r="IF94" s="1527"/>
      <c r="IG94" s="1527"/>
      <c r="IH94" s="1527"/>
      <c r="II94" s="1527"/>
      <c r="IJ94" s="1527"/>
      <c r="IK94" s="1527"/>
      <c r="IL94" s="1527"/>
      <c r="IM94" s="1528"/>
    </row>
    <row r="95" spans="1:247" ht="13.5" customHeight="1">
      <c r="A95" s="1578"/>
      <c r="B95" s="1579"/>
      <c r="C95" s="1584"/>
      <c r="D95" s="1553"/>
      <c r="E95" s="1554"/>
      <c r="F95" s="1554"/>
      <c r="G95" s="1554"/>
      <c r="H95" s="1554"/>
      <c r="I95" s="1554"/>
      <c r="J95" s="1554"/>
      <c r="K95" s="1554"/>
      <c r="L95" s="1554"/>
      <c r="M95" s="1554"/>
      <c r="N95" s="1554"/>
      <c r="O95" s="1554"/>
      <c r="P95" s="1554"/>
      <c r="Q95" s="1554"/>
      <c r="R95" s="1554"/>
      <c r="S95" s="1554"/>
      <c r="T95" s="1554"/>
      <c r="U95" s="1554"/>
      <c r="V95" s="1554"/>
      <c r="W95" s="1554"/>
      <c r="X95" s="1554"/>
      <c r="Y95" s="1554"/>
      <c r="Z95" s="1554"/>
      <c r="AA95" s="1554"/>
      <c r="AB95" s="1554"/>
      <c r="AC95" s="1554"/>
      <c r="AD95" s="1554"/>
      <c r="AE95" s="1554"/>
      <c r="AF95" s="1554"/>
      <c r="AG95" s="1554"/>
      <c r="AH95" s="1554"/>
      <c r="AI95" s="1553"/>
      <c r="AJ95" s="1554"/>
      <c r="AK95" s="1554"/>
      <c r="AL95" s="1554"/>
      <c r="AM95" s="1554"/>
      <c r="AN95" s="1554"/>
      <c r="AO95" s="1554"/>
      <c r="AP95" s="1554"/>
      <c r="AQ95" s="1554"/>
      <c r="AR95" s="1554"/>
      <c r="AS95" s="1554"/>
      <c r="AT95" s="1554"/>
      <c r="AU95" s="1554"/>
      <c r="AV95" s="1554"/>
      <c r="AW95" s="1554"/>
      <c r="AX95" s="1554"/>
      <c r="AY95" s="1554"/>
      <c r="AZ95" s="1554"/>
      <c r="BA95" s="1554"/>
      <c r="BB95" s="1554"/>
      <c r="BC95" s="1554"/>
      <c r="BD95" s="1554"/>
      <c r="BE95" s="1554"/>
      <c r="BF95" s="1554"/>
      <c r="BG95" s="1554"/>
      <c r="BH95" s="1554"/>
      <c r="BI95" s="1554"/>
      <c r="BJ95" s="1554"/>
      <c r="BK95" s="1554"/>
      <c r="BL95" s="1554"/>
      <c r="BM95" s="1555"/>
      <c r="BN95" s="1558"/>
      <c r="BO95" s="1559"/>
      <c r="BP95" s="1559"/>
      <c r="BQ95" s="1559"/>
      <c r="BR95" s="1559"/>
      <c r="BS95" s="1559"/>
      <c r="BT95" s="1559"/>
      <c r="BU95" s="1559"/>
      <c r="BV95" s="1559"/>
      <c r="BW95" s="1559"/>
      <c r="BX95" s="1559"/>
      <c r="BY95" s="1559"/>
      <c r="BZ95" s="1559"/>
      <c r="CA95" s="1559"/>
      <c r="CB95" s="1559"/>
      <c r="CC95" s="1559"/>
      <c r="CD95" s="1559"/>
      <c r="CE95" s="1559"/>
      <c r="CF95" s="1559"/>
      <c r="CG95" s="1559"/>
      <c r="CH95" s="1559"/>
      <c r="CI95" s="1559"/>
      <c r="CJ95" s="1559"/>
      <c r="CK95" s="1559"/>
      <c r="CL95" s="1559"/>
      <c r="CM95" s="1559"/>
      <c r="CN95" s="1559"/>
      <c r="CO95" s="1560"/>
      <c r="CP95" s="1553"/>
      <c r="CQ95" s="1554"/>
      <c r="CR95" s="1554"/>
      <c r="CS95" s="1554"/>
      <c r="CT95" s="1554"/>
      <c r="CU95" s="1554"/>
      <c r="CV95" s="1554"/>
      <c r="CW95" s="1554"/>
      <c r="CX95" s="1554"/>
      <c r="CY95" s="1554"/>
      <c r="CZ95" s="1554"/>
      <c r="DA95" s="1554"/>
      <c r="DB95" s="1554"/>
      <c r="DC95" s="1554"/>
      <c r="DD95" s="1554"/>
      <c r="DE95" s="1554"/>
      <c r="DF95" s="1554"/>
      <c r="DG95" s="1554"/>
      <c r="DH95" s="1554"/>
      <c r="DI95" s="1554"/>
      <c r="DJ95" s="1554"/>
      <c r="DK95" s="1554"/>
      <c r="DL95" s="1554"/>
      <c r="DM95" s="1554"/>
      <c r="DN95" s="1554"/>
      <c r="DO95" s="1554"/>
      <c r="DP95" s="1554"/>
      <c r="DQ95" s="1554"/>
      <c r="DR95" s="1554"/>
      <c r="DS95" s="1554"/>
      <c r="DT95" s="1555"/>
      <c r="DU95" s="1559"/>
      <c r="DV95" s="1559"/>
      <c r="DW95" s="1559"/>
      <c r="DX95" s="1559"/>
      <c r="DY95" s="1559"/>
      <c r="DZ95" s="1559"/>
      <c r="EA95" s="1559"/>
      <c r="EB95" s="1559"/>
      <c r="EC95" s="1559"/>
      <c r="ED95" s="1559"/>
      <c r="EE95" s="1559"/>
      <c r="EF95" s="1559"/>
      <c r="EG95" s="1559"/>
      <c r="EH95" s="1559"/>
      <c r="EI95" s="1559"/>
      <c r="EJ95" s="1559"/>
      <c r="EK95" s="1559"/>
      <c r="EL95" s="1559"/>
      <c r="EM95" s="1559"/>
      <c r="EN95" s="1559"/>
      <c r="EO95" s="1559"/>
      <c r="EP95" s="1559"/>
      <c r="EQ95" s="1559"/>
      <c r="ER95" s="1559"/>
      <c r="ES95" s="1559"/>
      <c r="ET95" s="1559"/>
      <c r="EU95" s="1559"/>
      <c r="EV95" s="1559"/>
      <c r="EW95" s="1559"/>
      <c r="EX95" s="1559"/>
      <c r="EY95" s="1559"/>
      <c r="EZ95" s="1560"/>
      <c r="FA95" s="1529"/>
      <c r="FB95" s="1529"/>
      <c r="FC95" s="1529"/>
      <c r="FD95" s="1529"/>
      <c r="FE95" s="1529"/>
      <c r="FF95" s="1529"/>
      <c r="FG95" s="1529"/>
      <c r="FH95" s="1529"/>
      <c r="FI95" s="1529"/>
      <c r="FJ95" s="1529"/>
      <c r="FK95" s="1529"/>
      <c r="FL95" s="1529"/>
      <c r="FM95" s="1529"/>
      <c r="FN95" s="1529"/>
      <c r="FO95" s="1529"/>
      <c r="FP95" s="1529"/>
      <c r="FQ95" s="1529"/>
      <c r="FR95" s="1529"/>
      <c r="FS95" s="1529"/>
      <c r="FT95" s="1529"/>
      <c r="FU95" s="1529"/>
      <c r="FV95" s="1529"/>
      <c r="FW95" s="1529"/>
      <c r="FX95" s="1529"/>
      <c r="FY95" s="1529"/>
      <c r="FZ95" s="1529"/>
      <c r="GA95" s="1529"/>
      <c r="GB95" s="1529"/>
      <c r="GC95" s="1529"/>
      <c r="GD95" s="1530"/>
      <c r="GE95" s="1543"/>
      <c r="GF95" s="1529"/>
      <c r="GG95" s="1529"/>
      <c r="GH95" s="1529"/>
      <c r="GI95" s="1529"/>
      <c r="GJ95" s="1529"/>
      <c r="GK95" s="1529"/>
      <c r="GL95" s="1529"/>
      <c r="GM95" s="1529"/>
      <c r="GN95" s="1529"/>
      <c r="GO95" s="1529"/>
      <c r="GP95" s="1529"/>
      <c r="GQ95" s="1529"/>
      <c r="GR95" s="1529"/>
      <c r="GS95" s="1529"/>
      <c r="GT95" s="1529"/>
      <c r="GU95" s="1529"/>
      <c r="GV95" s="1529"/>
      <c r="GW95" s="1529"/>
      <c r="GX95" s="1529"/>
      <c r="GY95" s="1529"/>
      <c r="GZ95" s="1529"/>
      <c r="HA95" s="1529"/>
      <c r="HB95" s="1529"/>
      <c r="HC95" s="1529"/>
      <c r="HD95" s="1529"/>
      <c r="HE95" s="1529"/>
      <c r="HF95" s="1529"/>
      <c r="HG95" s="1529"/>
      <c r="HH95" s="1529"/>
      <c r="HI95" s="1530"/>
      <c r="HJ95" s="1543"/>
      <c r="HK95" s="1529"/>
      <c r="HL95" s="1529"/>
      <c r="HM95" s="1529"/>
      <c r="HN95" s="1529"/>
      <c r="HO95" s="1529"/>
      <c r="HP95" s="1529"/>
      <c r="HQ95" s="1529"/>
      <c r="HR95" s="1529"/>
      <c r="HS95" s="1529"/>
      <c r="HT95" s="1529"/>
      <c r="HU95" s="1529"/>
      <c r="HV95" s="1529"/>
      <c r="HW95" s="1529"/>
      <c r="HX95" s="1529"/>
      <c r="HY95" s="1529"/>
      <c r="HZ95" s="1529"/>
      <c r="IA95" s="1529"/>
      <c r="IB95" s="1529"/>
      <c r="IC95" s="1529"/>
      <c r="ID95" s="1529"/>
      <c r="IE95" s="1529"/>
      <c r="IF95" s="1529"/>
      <c r="IG95" s="1529"/>
      <c r="IH95" s="1529"/>
      <c r="II95" s="1529"/>
      <c r="IJ95" s="1529"/>
      <c r="IK95" s="1529"/>
      <c r="IL95" s="1529"/>
      <c r="IM95" s="1530"/>
    </row>
    <row r="96" spans="1:247" ht="14.25">
      <c r="A96" s="8"/>
      <c r="B96" s="8"/>
      <c r="C96" s="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c r="BL96" s="68"/>
      <c r="BM96" s="68"/>
      <c r="BN96" s="68"/>
      <c r="BO96" s="68"/>
      <c r="BP96" s="68"/>
      <c r="BQ96" s="68"/>
      <c r="BR96" s="68"/>
      <c r="BS96" s="68"/>
      <c r="BT96" s="68"/>
      <c r="BU96" s="68"/>
      <c r="BV96" s="68"/>
      <c r="BW96" s="68"/>
      <c r="BX96" s="68"/>
      <c r="BY96" s="68"/>
      <c r="BZ96" s="68"/>
      <c r="CA96" s="68"/>
      <c r="CB96" s="68"/>
      <c r="CC96" s="68"/>
      <c r="CD96" s="68"/>
      <c r="CE96" s="68"/>
      <c r="CF96" s="68"/>
      <c r="CG96" s="68"/>
      <c r="CH96" s="68"/>
      <c r="CI96" s="68"/>
      <c r="CJ96" s="68"/>
      <c r="CK96" s="68"/>
      <c r="CL96" s="68"/>
      <c r="CM96" s="68"/>
      <c r="CN96" s="68"/>
      <c r="CO96" s="68"/>
      <c r="CP96" s="68"/>
      <c r="CQ96" s="68"/>
      <c r="CR96" s="68"/>
      <c r="CS96" s="68"/>
      <c r="CT96" s="68"/>
      <c r="CU96" s="68"/>
      <c r="CV96" s="68"/>
      <c r="CW96" s="68"/>
      <c r="CX96" s="68"/>
      <c r="CY96" s="68"/>
      <c r="CZ96" s="68"/>
      <c r="DA96" s="68"/>
      <c r="DB96" s="68"/>
      <c r="DC96" s="68"/>
      <c r="DD96" s="68"/>
      <c r="DE96" s="68"/>
      <c r="DF96" s="68"/>
      <c r="DG96" s="68"/>
      <c r="DH96" s="68"/>
      <c r="DI96" s="68"/>
      <c r="DJ96" s="68"/>
      <c r="DK96" s="68"/>
      <c r="DL96" s="68"/>
      <c r="DM96" s="68"/>
      <c r="DN96" s="68"/>
      <c r="DO96" s="68"/>
      <c r="DP96" s="68"/>
      <c r="DQ96" s="68"/>
      <c r="DR96" s="68"/>
      <c r="DS96" s="68"/>
      <c r="DT96" s="68"/>
      <c r="DU96" s="68"/>
      <c r="DV96" s="68"/>
      <c r="DW96" s="68"/>
      <c r="DX96" s="68"/>
      <c r="DY96" s="68"/>
      <c r="DZ96" s="68"/>
      <c r="EA96" s="68"/>
      <c r="EB96" s="68"/>
      <c r="EC96" s="68"/>
      <c r="ED96" s="68"/>
      <c r="EE96" s="68"/>
      <c r="EF96" s="68"/>
      <c r="EG96" s="68"/>
      <c r="EH96" s="68"/>
      <c r="EI96" s="68"/>
      <c r="EJ96" s="68"/>
      <c r="EK96" s="68"/>
      <c r="EL96" s="68"/>
      <c r="EM96" s="68"/>
      <c r="EN96" s="68"/>
      <c r="EO96" s="68"/>
      <c r="EP96" s="68"/>
      <c r="EQ96" s="68"/>
      <c r="ER96" s="68"/>
      <c r="ES96" s="68"/>
      <c r="ET96" s="68"/>
      <c r="EU96" s="68"/>
      <c r="EV96" s="68"/>
      <c r="EW96" s="68"/>
      <c r="EX96" s="68"/>
      <c r="EY96" s="68"/>
      <c r="EZ96" s="68"/>
      <c r="FA96" s="68"/>
      <c r="FB96" s="68"/>
      <c r="FC96" s="68"/>
      <c r="FD96" s="68"/>
      <c r="FE96" s="68"/>
      <c r="FF96" s="68"/>
      <c r="FG96" s="68"/>
      <c r="FH96" s="68"/>
      <c r="FI96" s="68"/>
      <c r="FJ96" s="68"/>
      <c r="FK96" s="68"/>
      <c r="FL96" s="68"/>
      <c r="FM96" s="68"/>
      <c r="FN96" s="68"/>
      <c r="FO96" s="68"/>
      <c r="FP96" s="68"/>
      <c r="FQ96" s="68"/>
      <c r="FR96" s="68"/>
      <c r="FS96" s="68"/>
      <c r="FT96" s="68"/>
      <c r="FU96" s="68"/>
      <c r="FV96" s="68"/>
      <c r="FW96" s="68"/>
      <c r="FX96" s="68"/>
      <c r="FY96" s="68"/>
      <c r="FZ96" s="68"/>
      <c r="GA96" s="68"/>
      <c r="GB96" s="68"/>
      <c r="GC96" s="68"/>
      <c r="GD96" s="68"/>
      <c r="GE96" s="68"/>
      <c r="GF96" s="68"/>
      <c r="GG96" s="68"/>
      <c r="GH96" s="68"/>
      <c r="GI96" s="68"/>
      <c r="GJ96" s="68"/>
      <c r="GK96" s="68"/>
      <c r="GL96" s="68"/>
      <c r="GM96" s="68"/>
      <c r="GN96" s="68"/>
      <c r="GO96" s="68"/>
      <c r="GP96" s="68"/>
      <c r="GQ96" s="68"/>
      <c r="GR96" s="68"/>
      <c r="GS96" s="68"/>
      <c r="GT96" s="68"/>
      <c r="GU96" s="68"/>
      <c r="GV96" s="68"/>
      <c r="GW96" s="68"/>
      <c r="GX96" s="68"/>
      <c r="GY96" s="68"/>
      <c r="GZ96" s="68"/>
      <c r="HA96" s="68"/>
      <c r="HB96" s="68"/>
      <c r="HC96" s="68"/>
      <c r="HD96" s="68"/>
      <c r="HE96" s="68"/>
      <c r="HF96" s="68"/>
      <c r="HG96" s="68"/>
      <c r="HH96" s="68"/>
      <c r="HI96" s="68"/>
      <c r="HJ96" s="68"/>
      <c r="HK96" s="68"/>
      <c r="HL96" s="68"/>
      <c r="HM96" s="68"/>
      <c r="HN96" s="68"/>
      <c r="HO96" s="68"/>
      <c r="HP96" s="68"/>
      <c r="HQ96" s="68"/>
      <c r="HR96" s="68"/>
      <c r="HS96" s="68"/>
      <c r="HT96" s="68"/>
      <c r="HU96" s="68"/>
      <c r="HV96" s="68"/>
      <c r="HW96" s="68"/>
      <c r="HX96" s="68"/>
      <c r="HY96" s="68"/>
      <c r="HZ96" s="68"/>
      <c r="IA96" s="68"/>
      <c r="IB96" s="68"/>
      <c r="IC96" s="68"/>
      <c r="ID96" s="68"/>
      <c r="IE96" s="68"/>
      <c r="IF96" s="68"/>
      <c r="IG96" s="68"/>
      <c r="IH96" s="68"/>
      <c r="II96" s="68"/>
      <c r="IJ96" s="68"/>
      <c r="IK96" s="68"/>
      <c r="IL96" s="68"/>
      <c r="IM96" s="68"/>
    </row>
    <row r="97" spans="2:243">
      <c r="B97" s="69"/>
      <c r="C97" s="69"/>
      <c r="D97" s="69"/>
      <c r="E97" s="69"/>
      <c r="F97" s="69"/>
      <c r="G97" s="69"/>
      <c r="H97" s="69"/>
      <c r="I97" s="69"/>
      <c r="J97" s="69"/>
      <c r="K97" s="69"/>
      <c r="L97" s="69"/>
      <c r="M97" s="69"/>
      <c r="N97" s="69"/>
      <c r="O97" s="69"/>
      <c r="P97" s="69"/>
      <c r="Q97" s="69"/>
      <c r="R97" s="69"/>
      <c r="S97" s="69"/>
      <c r="T97" s="69"/>
      <c r="U97" s="69"/>
      <c r="V97" s="69"/>
      <c r="W97" s="69"/>
      <c r="X97" s="69"/>
      <c r="Y97" s="69"/>
      <c r="Z97" s="69"/>
      <c r="AA97" s="69"/>
      <c r="AB97" s="69"/>
      <c r="AC97" s="69"/>
      <c r="AD97" s="69"/>
      <c r="AE97" s="69"/>
      <c r="AF97" s="69"/>
      <c r="AG97" s="69"/>
      <c r="AH97" s="69"/>
      <c r="AI97" s="69"/>
      <c r="AJ97" s="69"/>
      <c r="AK97" s="69"/>
      <c r="AL97" s="69"/>
      <c r="AM97" s="69"/>
      <c r="AN97" s="69"/>
      <c r="AO97" s="69"/>
      <c r="AP97" s="69"/>
      <c r="AQ97" s="69"/>
      <c r="AR97" s="69"/>
      <c r="AS97" s="69"/>
      <c r="AT97" s="69"/>
      <c r="AU97" s="69"/>
      <c r="AV97" s="69"/>
      <c r="AW97" s="69"/>
      <c r="AX97" s="69"/>
      <c r="AY97" s="69"/>
      <c r="AZ97" s="69"/>
      <c r="BA97" s="69"/>
      <c r="BB97" s="69"/>
      <c r="BC97" s="69"/>
      <c r="BD97" s="69"/>
      <c r="BE97" s="69"/>
      <c r="BF97" s="69"/>
      <c r="BG97" s="69"/>
      <c r="BH97" s="69"/>
      <c r="BI97" s="69"/>
      <c r="BJ97" s="69"/>
      <c r="BK97" s="69"/>
      <c r="BL97" s="69"/>
      <c r="BM97" s="69"/>
      <c r="BN97" s="69"/>
      <c r="BO97" s="69"/>
      <c r="BP97" s="69"/>
      <c r="BQ97" s="69"/>
      <c r="BR97" s="69"/>
      <c r="BS97" s="69"/>
      <c r="BT97" s="69"/>
      <c r="BU97" s="69"/>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W97" s="69"/>
      <c r="DX97" s="69"/>
      <c r="DY97" s="69"/>
      <c r="DZ97" s="69"/>
      <c r="EA97" s="69"/>
      <c r="EB97" s="69"/>
      <c r="EC97" s="69"/>
      <c r="ED97" s="69"/>
      <c r="EE97" s="69"/>
      <c r="EF97" s="69"/>
      <c r="EG97" s="69"/>
      <c r="EH97" s="69"/>
      <c r="EI97" s="69"/>
      <c r="EJ97" s="69"/>
      <c r="EK97" s="69"/>
      <c r="EL97" s="69"/>
      <c r="EM97" s="69"/>
      <c r="EN97" s="69"/>
      <c r="EO97" s="69"/>
      <c r="EP97" s="69"/>
      <c r="EQ97" s="69"/>
      <c r="ER97" s="69"/>
      <c r="ES97" s="69"/>
      <c r="ET97" s="69"/>
      <c r="EU97" s="69"/>
      <c r="EV97" s="69"/>
      <c r="EW97" s="69"/>
      <c r="EX97" s="69"/>
      <c r="EY97" s="69"/>
      <c r="EZ97" s="69"/>
      <c r="FA97" s="69"/>
      <c r="FB97" s="69"/>
      <c r="FC97" s="69"/>
      <c r="FD97" s="69"/>
      <c r="FE97" s="69"/>
      <c r="FF97" s="69"/>
      <c r="FG97" s="69"/>
      <c r="FH97" s="69"/>
      <c r="FI97" s="69"/>
      <c r="FJ97" s="69"/>
      <c r="FK97" s="69"/>
      <c r="FL97" s="69"/>
      <c r="FM97" s="69"/>
      <c r="FN97" s="69"/>
      <c r="FO97" s="69"/>
      <c r="FP97" s="69"/>
      <c r="FQ97" s="69"/>
      <c r="FR97" s="69"/>
      <c r="FS97" s="69"/>
      <c r="FT97" s="69"/>
      <c r="FU97" s="69"/>
      <c r="FV97" s="69"/>
      <c r="FW97" s="69"/>
      <c r="FX97" s="69"/>
      <c r="FY97" s="69"/>
      <c r="FZ97" s="69"/>
      <c r="GA97" s="69"/>
      <c r="GB97" s="69"/>
      <c r="GC97" s="69" t="s">
        <v>497</v>
      </c>
      <c r="GD97" s="69"/>
      <c r="GE97" s="69"/>
      <c r="GF97" s="69"/>
      <c r="GG97" s="69"/>
      <c r="GH97" s="69"/>
      <c r="GI97" s="69"/>
      <c r="GJ97" s="69"/>
      <c r="GK97" s="69"/>
      <c r="GL97" s="69"/>
      <c r="GM97" s="1515">
        <f>IF(IP1=4," ",記入用紙!C5)</f>
        <v>0</v>
      </c>
      <c r="GN97" s="1515"/>
      <c r="GO97" s="1515"/>
      <c r="GP97" s="1515"/>
      <c r="GQ97" s="1515"/>
      <c r="GR97" s="1515"/>
      <c r="GS97" s="1515"/>
      <c r="GT97" s="1515"/>
      <c r="GU97" s="1515"/>
      <c r="GV97" s="1515"/>
      <c r="GW97" s="1515"/>
      <c r="GX97" s="1515"/>
      <c r="GY97" s="1515"/>
      <c r="GZ97" s="1515"/>
      <c r="HA97" s="1515"/>
      <c r="HB97" s="1515"/>
      <c r="HC97" s="1515"/>
      <c r="HD97" s="1515"/>
      <c r="HE97" s="1515"/>
      <c r="HF97" s="1515"/>
      <c r="HG97" s="1515"/>
      <c r="HH97" s="1515"/>
      <c r="HI97" s="1515"/>
      <c r="HJ97" s="1515"/>
      <c r="HK97" s="1515"/>
      <c r="HL97" s="1515"/>
      <c r="HM97" s="1515"/>
      <c r="HN97" s="1515"/>
      <c r="HO97" s="1515"/>
      <c r="HP97" s="1515"/>
      <c r="HQ97" s="1515"/>
      <c r="HR97" s="1515"/>
      <c r="HS97" s="1515"/>
      <c r="HT97" s="1515"/>
      <c r="HU97" s="1515"/>
      <c r="HV97" s="1515"/>
      <c r="HW97" s="1515"/>
      <c r="HX97" s="1515"/>
      <c r="HY97" s="1515"/>
      <c r="HZ97" s="1515"/>
      <c r="IA97" s="1515"/>
      <c r="IB97" s="1515"/>
      <c r="IC97" s="1515"/>
      <c r="ID97" s="1515"/>
      <c r="IE97" s="1515"/>
      <c r="IF97" s="1515"/>
      <c r="IG97" s="1515"/>
      <c r="IH97" s="1515"/>
      <c r="II97" s="1515"/>
    </row>
    <row r="98" spans="2:243">
      <c r="B98" s="69"/>
      <c r="C98" s="69"/>
      <c r="D98" s="69"/>
      <c r="E98" s="69"/>
      <c r="F98" s="69"/>
      <c r="G98" s="69"/>
      <c r="H98" s="69"/>
      <c r="I98" s="69"/>
      <c r="J98" s="69"/>
      <c r="K98" s="69"/>
      <c r="L98" s="69"/>
      <c r="M98" s="69"/>
      <c r="N98" s="69"/>
      <c r="O98" s="69"/>
      <c r="P98" s="69"/>
      <c r="Q98" s="69"/>
      <c r="R98" s="69"/>
      <c r="S98" s="69"/>
      <c r="T98" s="69"/>
      <c r="U98" s="69"/>
      <c r="V98" s="69"/>
      <c r="W98" s="69"/>
      <c r="X98" s="69"/>
      <c r="Y98" s="69"/>
      <c r="Z98" s="69"/>
      <c r="AA98" s="69"/>
      <c r="AB98" s="69"/>
      <c r="AC98" s="69"/>
      <c r="AD98" s="69"/>
      <c r="AE98" s="69"/>
      <c r="AF98" s="69"/>
      <c r="AG98" s="69"/>
      <c r="AH98" s="69"/>
      <c r="AI98" s="69"/>
      <c r="AJ98" s="69"/>
      <c r="AK98" s="69"/>
      <c r="AL98" s="69"/>
      <c r="AM98" s="69"/>
      <c r="AN98" s="69"/>
      <c r="AO98" s="69"/>
      <c r="AP98" s="69"/>
      <c r="AQ98" s="69"/>
      <c r="AR98" s="69"/>
      <c r="AS98" s="69"/>
      <c r="AT98" s="69"/>
      <c r="AU98" s="69"/>
      <c r="AV98" s="69"/>
      <c r="AW98" s="69"/>
      <c r="AX98" s="69"/>
      <c r="AY98" s="69"/>
      <c r="AZ98" s="69"/>
      <c r="BA98" s="69"/>
      <c r="BB98" s="69"/>
      <c r="BC98" s="69"/>
      <c r="BD98" s="69"/>
      <c r="BE98" s="69"/>
      <c r="BF98" s="69"/>
      <c r="BG98" s="69"/>
      <c r="BH98" s="69"/>
      <c r="BI98" s="69"/>
      <c r="BJ98" s="69"/>
      <c r="BK98" s="69"/>
      <c r="BL98" s="69"/>
      <c r="BM98" s="69"/>
      <c r="BN98" s="69"/>
      <c r="BO98" s="69"/>
      <c r="BP98" s="69"/>
      <c r="BQ98" s="69"/>
      <c r="BR98" s="69"/>
      <c r="BS98" s="69"/>
      <c r="BT98" s="69"/>
      <c r="BU98" s="69"/>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W98" s="69"/>
      <c r="DX98" s="69"/>
      <c r="DY98" s="69"/>
      <c r="DZ98" s="69"/>
      <c r="EA98" s="69"/>
      <c r="EB98" s="69"/>
      <c r="EC98" s="69"/>
      <c r="ED98" s="69"/>
      <c r="EE98" s="69"/>
      <c r="EF98" s="69"/>
      <c r="EG98" s="69"/>
      <c r="EH98" s="69"/>
      <c r="EI98" s="69"/>
      <c r="EJ98" s="69"/>
      <c r="EK98" s="69"/>
      <c r="EL98" s="69"/>
      <c r="EM98" s="69"/>
      <c r="EN98" s="69"/>
      <c r="EO98" s="69"/>
      <c r="EP98" s="69"/>
      <c r="EQ98" s="69"/>
      <c r="ER98" s="69"/>
      <c r="ES98" s="69"/>
      <c r="ET98" s="69"/>
      <c r="EU98" s="69"/>
      <c r="EV98" s="69"/>
      <c r="EW98" s="69"/>
      <c r="EX98" s="69"/>
      <c r="EY98" s="69"/>
      <c r="EZ98" s="69"/>
      <c r="FA98" s="69"/>
      <c r="FB98" s="69"/>
      <c r="FC98" s="69"/>
      <c r="FD98" s="69"/>
      <c r="FE98" s="69"/>
      <c r="FF98" s="69"/>
      <c r="FG98" s="69"/>
      <c r="FH98" s="69"/>
      <c r="FI98" s="69"/>
      <c r="FJ98" s="69"/>
      <c r="FK98" s="69"/>
      <c r="FL98" s="69"/>
      <c r="FM98" s="69"/>
      <c r="FN98" s="69"/>
      <c r="FO98" s="69"/>
      <c r="FP98" s="69" t="s">
        <v>189</v>
      </c>
      <c r="FQ98" s="69"/>
      <c r="FR98" s="69"/>
      <c r="FS98" s="69"/>
      <c r="FT98" s="69"/>
      <c r="FU98" s="69"/>
      <c r="FV98" s="69"/>
      <c r="FW98" s="69"/>
      <c r="FX98" s="69"/>
      <c r="FY98" s="69"/>
      <c r="FZ98" s="69"/>
      <c r="GA98" s="69"/>
      <c r="GB98" s="69"/>
      <c r="GC98" s="69"/>
      <c r="GD98" s="69"/>
      <c r="GE98" s="69"/>
      <c r="GF98" s="69"/>
      <c r="GG98" s="69"/>
      <c r="GH98" s="69"/>
      <c r="GI98" s="69"/>
      <c r="GJ98" s="69"/>
      <c r="GK98" s="69"/>
      <c r="GL98" s="69"/>
      <c r="GM98" s="1515">
        <f>IF(IP1=4," ",記入用紙!C6)</f>
        <v>0</v>
      </c>
      <c r="GN98" s="1515"/>
      <c r="GO98" s="1515"/>
      <c r="GP98" s="1515"/>
      <c r="GQ98" s="1515"/>
      <c r="GR98" s="1515"/>
      <c r="GS98" s="1515"/>
      <c r="GT98" s="1515"/>
      <c r="GU98" s="1515"/>
      <c r="GV98" s="1515"/>
      <c r="GW98" s="1515"/>
      <c r="GX98" s="1515"/>
      <c r="GY98" s="1515"/>
      <c r="GZ98" s="1515"/>
      <c r="HA98" s="1515"/>
      <c r="HB98" s="1515"/>
      <c r="HC98" s="1515"/>
      <c r="HD98" s="1515"/>
      <c r="HE98" s="1515"/>
      <c r="HF98" s="1515"/>
      <c r="HG98" s="1515"/>
      <c r="HH98" s="1515"/>
      <c r="HI98" s="1515"/>
      <c r="HJ98" s="1515"/>
      <c r="HK98" s="1515"/>
      <c r="HL98" s="1515"/>
      <c r="HM98" s="1515"/>
      <c r="HN98" s="1515"/>
      <c r="HO98" s="1515"/>
      <c r="HP98" s="1515"/>
      <c r="HQ98" s="1515"/>
      <c r="HR98" s="1515"/>
      <c r="HS98" s="1515"/>
      <c r="HT98" s="1515"/>
      <c r="HU98" s="1515"/>
      <c r="HV98" s="1515"/>
      <c r="HW98" s="1515"/>
      <c r="HX98" s="1515"/>
      <c r="HY98" s="1515"/>
      <c r="HZ98" s="1515"/>
      <c r="IA98" s="1515"/>
      <c r="IB98" s="1515"/>
      <c r="IC98" s="1515"/>
      <c r="ID98" s="1515"/>
      <c r="IE98" s="1515"/>
      <c r="IF98" s="1515"/>
      <c r="IG98" s="1515"/>
      <c r="IH98" s="1515"/>
      <c r="II98" s="1515"/>
    </row>
    <row r="99" spans="2:243">
      <c r="B99" s="69"/>
      <c r="C99" s="69"/>
      <c r="D99" s="69"/>
      <c r="E99" s="69"/>
      <c r="F99" s="69"/>
      <c r="G99" s="69"/>
      <c r="H99" s="69"/>
      <c r="I99" s="69"/>
      <c r="J99" s="69"/>
      <c r="K99" s="69"/>
      <c r="L99" s="69"/>
      <c r="M99" s="69"/>
      <c r="N99" s="69"/>
      <c r="O99" s="69"/>
      <c r="P99" s="69"/>
      <c r="Q99" s="69"/>
      <c r="R99" s="69"/>
      <c r="S99" s="69"/>
      <c r="T99" s="69"/>
      <c r="U99" s="69"/>
      <c r="V99" s="69"/>
      <c r="W99" s="69"/>
      <c r="X99" s="69"/>
      <c r="Y99" s="69"/>
      <c r="Z99" s="69"/>
      <c r="AA99" s="69"/>
      <c r="AB99" s="69"/>
      <c r="AC99" s="69"/>
      <c r="AD99" s="69"/>
      <c r="AE99" s="69"/>
      <c r="AF99" s="69"/>
      <c r="AG99" s="69"/>
      <c r="AH99" s="69"/>
      <c r="AI99" s="69"/>
      <c r="AJ99" s="69"/>
      <c r="AK99" s="69"/>
      <c r="AL99" s="69"/>
      <c r="AM99" s="69"/>
      <c r="AN99" s="69"/>
      <c r="AO99" s="69"/>
      <c r="AP99" s="69"/>
      <c r="AQ99" s="69"/>
      <c r="AR99" s="69"/>
      <c r="AS99" s="69"/>
      <c r="AT99" s="69"/>
      <c r="AU99" s="69"/>
      <c r="AV99" s="69"/>
      <c r="AW99" s="69"/>
      <c r="AX99" s="69"/>
      <c r="AY99" s="69"/>
      <c r="AZ99" s="69"/>
      <c r="BA99" s="69"/>
      <c r="BB99" s="69"/>
      <c r="BC99" s="69"/>
      <c r="BD99" s="69"/>
      <c r="BE99" s="69"/>
      <c r="BF99" s="69"/>
      <c r="BG99" s="69"/>
      <c r="BH99" s="69"/>
      <c r="BI99" s="69"/>
      <c r="BJ99" s="69"/>
      <c r="BK99" s="69"/>
      <c r="BL99" s="69"/>
      <c r="BM99" s="69"/>
      <c r="BN99" s="69"/>
      <c r="BO99" s="69"/>
      <c r="BP99" s="69"/>
      <c r="BQ99" s="69"/>
      <c r="BR99" s="69"/>
      <c r="BS99" s="69"/>
      <c r="BT99" s="69"/>
      <c r="BU99" s="69"/>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W99" s="69"/>
      <c r="DX99" s="69"/>
      <c r="DY99" s="69"/>
      <c r="DZ99" s="69"/>
      <c r="EA99" s="69"/>
      <c r="EB99" s="69"/>
      <c r="EC99" s="69"/>
      <c r="ED99" s="69"/>
      <c r="EE99" s="69"/>
      <c r="EF99" s="69"/>
      <c r="EG99" s="69"/>
      <c r="EH99" s="69"/>
      <c r="EI99" s="69"/>
      <c r="EJ99" s="69"/>
      <c r="EK99" s="69"/>
      <c r="EL99" s="69"/>
      <c r="EM99" s="69"/>
      <c r="EN99" s="69"/>
      <c r="EO99" s="69"/>
      <c r="EP99" s="69"/>
      <c r="EQ99" s="69"/>
      <c r="ER99" s="69"/>
      <c r="ES99" s="69"/>
      <c r="ET99" s="69"/>
      <c r="EU99" s="69"/>
      <c r="EV99" s="69"/>
      <c r="EW99" s="69"/>
      <c r="EX99" s="69"/>
      <c r="EY99" s="69"/>
      <c r="EZ99" s="69"/>
      <c r="FA99" s="69"/>
      <c r="FB99" s="69"/>
      <c r="FC99" s="69"/>
      <c r="FD99" s="69"/>
      <c r="FE99" s="69"/>
      <c r="FF99" s="69"/>
      <c r="FG99" s="69"/>
      <c r="FH99" s="69"/>
      <c r="FI99" s="69"/>
      <c r="FJ99" s="69"/>
      <c r="FK99" s="69"/>
      <c r="FL99" s="69"/>
      <c r="FM99" s="69"/>
      <c r="FN99" s="69"/>
      <c r="FO99" s="69"/>
      <c r="FP99" s="69"/>
      <c r="FQ99" s="69"/>
      <c r="FR99" s="69"/>
      <c r="FS99" s="69"/>
      <c r="FT99" s="69"/>
      <c r="FU99" s="69"/>
      <c r="FV99" s="69"/>
      <c r="FW99" s="69"/>
      <c r="FX99" s="69"/>
      <c r="FY99" s="69"/>
      <c r="FZ99" s="69"/>
      <c r="GA99" s="69"/>
      <c r="GB99" s="69"/>
      <c r="GC99" s="69" t="s">
        <v>498</v>
      </c>
      <c r="GD99" s="69"/>
      <c r="GE99" s="69"/>
      <c r="GF99" s="69"/>
      <c r="GG99" s="69"/>
      <c r="GH99" s="69"/>
      <c r="GI99" s="69"/>
      <c r="GJ99" s="69"/>
      <c r="GK99" s="69"/>
      <c r="GL99" s="69"/>
      <c r="GM99" s="1516" t="str">
        <f>IF(IP1=4," ",CONCATENATE(記入用紙!C7,"　",記入用紙!C8))</f>
        <v>　</v>
      </c>
      <c r="GN99" s="1516"/>
      <c r="GO99" s="1516"/>
      <c r="GP99" s="1516"/>
      <c r="GQ99" s="1516"/>
      <c r="GR99" s="1516"/>
      <c r="GS99" s="1516"/>
      <c r="GT99" s="1516"/>
      <c r="GU99" s="1516"/>
      <c r="GV99" s="1516"/>
      <c r="GW99" s="1516"/>
      <c r="GX99" s="1516"/>
      <c r="GY99" s="1516"/>
      <c r="GZ99" s="1516"/>
      <c r="HA99" s="1516"/>
      <c r="HB99" s="1516"/>
      <c r="HC99" s="1516"/>
      <c r="HD99" s="1516"/>
      <c r="HE99" s="1516"/>
      <c r="HF99" s="1516"/>
      <c r="HG99" s="1516"/>
      <c r="HH99" s="1516"/>
      <c r="HI99" s="1516"/>
      <c r="HJ99" s="1516"/>
      <c r="HK99" s="1516"/>
      <c r="HL99" s="1516"/>
      <c r="HM99" s="1516"/>
      <c r="HN99" s="1516"/>
      <c r="HO99" s="1516"/>
      <c r="HP99" s="1516"/>
      <c r="HQ99" s="1516"/>
      <c r="HR99" s="1516"/>
      <c r="HS99" s="1516"/>
      <c r="HT99" s="1516"/>
      <c r="HU99" s="1516"/>
      <c r="HV99" s="1516"/>
      <c r="HW99" s="1516"/>
      <c r="HX99" s="1516"/>
      <c r="HY99" s="1516"/>
      <c r="HZ99" s="1516"/>
      <c r="IA99" s="1516"/>
      <c r="IB99" s="1516"/>
      <c r="IC99" s="1516"/>
      <c r="ID99" s="1516"/>
      <c r="IE99" s="1516"/>
      <c r="IF99" s="1516"/>
      <c r="IG99" s="1516"/>
      <c r="IH99" s="1516"/>
      <c r="II99" s="1516"/>
    </row>
  </sheetData>
  <mergeCells count="656">
    <mergeCell ref="HT88:IC88"/>
    <mergeCell ref="DJ88:DT88"/>
    <mergeCell ref="FU88:GD88"/>
    <mergeCell ref="GE88:GN88"/>
    <mergeCell ref="GO88:GX88"/>
    <mergeCell ref="EF88:EO88"/>
    <mergeCell ref="EP88:EZ88"/>
    <mergeCell ref="FA88:FJ88"/>
    <mergeCell ref="FK88:FT88"/>
    <mergeCell ref="DU88:EE88"/>
    <mergeCell ref="HJ91:HS91"/>
    <mergeCell ref="BN64:BW64"/>
    <mergeCell ref="CZ64:DI64"/>
    <mergeCell ref="X67:AH67"/>
    <mergeCell ref="AI67:AR67"/>
    <mergeCell ref="AS67:BB67"/>
    <mergeCell ref="BC67:BM67"/>
    <mergeCell ref="BN67:BW67"/>
    <mergeCell ref="BX67:CG67"/>
    <mergeCell ref="X64:AH64"/>
    <mergeCell ref="BX64:CG64"/>
    <mergeCell ref="CP64:CY64"/>
    <mergeCell ref="CZ67:DI67"/>
    <mergeCell ref="BC64:BM64"/>
    <mergeCell ref="X79:AH79"/>
    <mergeCell ref="AI79:AR79"/>
    <mergeCell ref="AI88:AR88"/>
    <mergeCell ref="AS88:BB88"/>
    <mergeCell ref="BC88:BM88"/>
    <mergeCell ref="BN88:BW88"/>
    <mergeCell ref="BX88:CG88"/>
    <mergeCell ref="AS91:BB91"/>
    <mergeCell ref="HJ85:HS85"/>
    <mergeCell ref="HJ79:HS79"/>
    <mergeCell ref="D56:AH57"/>
    <mergeCell ref="X58:AH58"/>
    <mergeCell ref="AI56:BM57"/>
    <mergeCell ref="BN56:CO57"/>
    <mergeCell ref="AI58:AR58"/>
    <mergeCell ref="AS58:BB58"/>
    <mergeCell ref="BC58:BM58"/>
    <mergeCell ref="GY91:HI91"/>
    <mergeCell ref="N85:W85"/>
    <mergeCell ref="N82:W82"/>
    <mergeCell ref="GY85:HI85"/>
    <mergeCell ref="DU79:EE79"/>
    <mergeCell ref="FK76:FT76"/>
    <mergeCell ref="EP79:EZ79"/>
    <mergeCell ref="FA79:FJ79"/>
    <mergeCell ref="FK79:FT79"/>
    <mergeCell ref="FU79:GD79"/>
    <mergeCell ref="GE79:GN79"/>
    <mergeCell ref="GO79:GX79"/>
    <mergeCell ref="EF79:EO79"/>
    <mergeCell ref="D79:M79"/>
    <mergeCell ref="N79:W79"/>
    <mergeCell ref="GY79:HI79"/>
    <mergeCell ref="FU73:GD73"/>
    <mergeCell ref="A94:C95"/>
    <mergeCell ref="FA94:GD95"/>
    <mergeCell ref="GE94:HI95"/>
    <mergeCell ref="HJ94:IM95"/>
    <mergeCell ref="EP91:EZ91"/>
    <mergeCell ref="FA91:FJ91"/>
    <mergeCell ref="FK91:FT91"/>
    <mergeCell ref="FU91:GD91"/>
    <mergeCell ref="GE91:GN91"/>
    <mergeCell ref="GO91:GX91"/>
    <mergeCell ref="EF91:EO91"/>
    <mergeCell ref="CH91:CO91"/>
    <mergeCell ref="CP91:CY91"/>
    <mergeCell ref="CZ91:DI91"/>
    <mergeCell ref="DJ91:DT91"/>
    <mergeCell ref="A91:C93"/>
    <mergeCell ref="D91:M91"/>
    <mergeCell ref="N91:W91"/>
    <mergeCell ref="HT91:IC91"/>
    <mergeCell ref="ID91:IM91"/>
    <mergeCell ref="DU91:EE91"/>
    <mergeCell ref="X91:AH91"/>
    <mergeCell ref="AI91:AR91"/>
    <mergeCell ref="D94:AH95"/>
    <mergeCell ref="HT85:IC85"/>
    <mergeCell ref="ID85:IM85"/>
    <mergeCell ref="A88:C90"/>
    <mergeCell ref="D88:M88"/>
    <mergeCell ref="N88:W88"/>
    <mergeCell ref="EP85:EZ85"/>
    <mergeCell ref="FA85:FJ85"/>
    <mergeCell ref="FK85:FT85"/>
    <mergeCell ref="FU85:GD85"/>
    <mergeCell ref="GE85:GN85"/>
    <mergeCell ref="GO85:GX85"/>
    <mergeCell ref="EF85:EO85"/>
    <mergeCell ref="CH85:CO85"/>
    <mergeCell ref="CP85:CY85"/>
    <mergeCell ref="CZ85:DI85"/>
    <mergeCell ref="DJ85:DT85"/>
    <mergeCell ref="DU85:EE85"/>
    <mergeCell ref="X85:AH85"/>
    <mergeCell ref="AI85:AR85"/>
    <mergeCell ref="A85:C87"/>
    <mergeCell ref="D85:M85"/>
    <mergeCell ref="ID88:IM88"/>
    <mergeCell ref="GY88:HI88"/>
    <mergeCell ref="HJ88:HS88"/>
    <mergeCell ref="ID82:IM82"/>
    <mergeCell ref="AS82:BB82"/>
    <mergeCell ref="BC82:BM82"/>
    <mergeCell ref="BN82:BW82"/>
    <mergeCell ref="BX82:CG82"/>
    <mergeCell ref="A79:C81"/>
    <mergeCell ref="DJ82:DT82"/>
    <mergeCell ref="DU82:EE82"/>
    <mergeCell ref="CH82:CO82"/>
    <mergeCell ref="CP82:CY82"/>
    <mergeCell ref="CZ82:DI82"/>
    <mergeCell ref="FU82:GD82"/>
    <mergeCell ref="GE82:GN82"/>
    <mergeCell ref="GO82:GX82"/>
    <mergeCell ref="GY82:HI82"/>
    <mergeCell ref="HJ82:HS82"/>
    <mergeCell ref="HT82:IC82"/>
    <mergeCell ref="EF82:EO82"/>
    <mergeCell ref="EP82:EZ82"/>
    <mergeCell ref="FA82:FJ82"/>
    <mergeCell ref="FK82:FT82"/>
    <mergeCell ref="A82:C84"/>
    <mergeCell ref="D82:M82"/>
    <mergeCell ref="ID79:IM79"/>
    <mergeCell ref="HT79:IC79"/>
    <mergeCell ref="ID73:IM73"/>
    <mergeCell ref="A76:C78"/>
    <mergeCell ref="D76:M76"/>
    <mergeCell ref="N76:W76"/>
    <mergeCell ref="EP73:EZ73"/>
    <mergeCell ref="FA73:FJ73"/>
    <mergeCell ref="FK73:FT73"/>
    <mergeCell ref="EF76:EO76"/>
    <mergeCell ref="EP76:EZ76"/>
    <mergeCell ref="CH73:CO73"/>
    <mergeCell ref="CP73:CY73"/>
    <mergeCell ref="CZ73:DI73"/>
    <mergeCell ref="DJ73:DT73"/>
    <mergeCell ref="GY73:HI73"/>
    <mergeCell ref="HJ73:HS73"/>
    <mergeCell ref="DU73:EE73"/>
    <mergeCell ref="A73:C75"/>
    <mergeCell ref="FU76:GD76"/>
    <mergeCell ref="GE76:GN76"/>
    <mergeCell ref="GO76:GX76"/>
    <mergeCell ref="GY76:HI76"/>
    <mergeCell ref="HT73:IC73"/>
    <mergeCell ref="ID76:IM76"/>
    <mergeCell ref="A70:C72"/>
    <mergeCell ref="D70:M70"/>
    <mergeCell ref="N70:W70"/>
    <mergeCell ref="EP67:EZ67"/>
    <mergeCell ref="FA67:FJ67"/>
    <mergeCell ref="D73:M73"/>
    <mergeCell ref="N73:W73"/>
    <mergeCell ref="X70:AH70"/>
    <mergeCell ref="AI70:AR70"/>
    <mergeCell ref="AS70:BB70"/>
    <mergeCell ref="BC70:BM70"/>
    <mergeCell ref="BN70:BW70"/>
    <mergeCell ref="BX70:CG70"/>
    <mergeCell ref="X73:AH73"/>
    <mergeCell ref="AI73:AR73"/>
    <mergeCell ref="AS73:BB73"/>
    <mergeCell ref="BC73:BM73"/>
    <mergeCell ref="EF73:EO73"/>
    <mergeCell ref="BN73:BW73"/>
    <mergeCell ref="BX73:CG73"/>
    <mergeCell ref="ID70:IM70"/>
    <mergeCell ref="GY70:HI70"/>
    <mergeCell ref="HJ70:HS70"/>
    <mergeCell ref="HT70:IC70"/>
    <mergeCell ref="DU70:EE70"/>
    <mergeCell ref="FK67:FT67"/>
    <mergeCell ref="EF70:EO70"/>
    <mergeCell ref="EP70:EZ70"/>
    <mergeCell ref="FA70:FJ70"/>
    <mergeCell ref="FK70:FT70"/>
    <mergeCell ref="FU70:GD70"/>
    <mergeCell ref="GE70:GN70"/>
    <mergeCell ref="GO70:GX70"/>
    <mergeCell ref="GE73:GN73"/>
    <mergeCell ref="GO73:GX73"/>
    <mergeCell ref="DU76:EE76"/>
    <mergeCell ref="HJ76:HS76"/>
    <mergeCell ref="HT76:IC76"/>
    <mergeCell ref="FA76:FJ76"/>
    <mergeCell ref="FA64:FJ64"/>
    <mergeCell ref="FK64:FT64"/>
    <mergeCell ref="DJ64:DT64"/>
    <mergeCell ref="DU64:EE64"/>
    <mergeCell ref="ID64:IM64"/>
    <mergeCell ref="A67:C69"/>
    <mergeCell ref="D67:M67"/>
    <mergeCell ref="N67:W67"/>
    <mergeCell ref="FU64:GD64"/>
    <mergeCell ref="GE64:GN64"/>
    <mergeCell ref="GO64:GX64"/>
    <mergeCell ref="GY64:HI64"/>
    <mergeCell ref="HJ64:HS64"/>
    <mergeCell ref="HT64:IC64"/>
    <mergeCell ref="FU67:GD67"/>
    <mergeCell ref="GE67:GN67"/>
    <mergeCell ref="GO67:GX67"/>
    <mergeCell ref="HJ67:HS67"/>
    <mergeCell ref="HT67:IC67"/>
    <mergeCell ref="DJ67:DT67"/>
    <mergeCell ref="GY67:HI67"/>
    <mergeCell ref="DU67:EE67"/>
    <mergeCell ref="ID67:IM67"/>
    <mergeCell ref="CH64:CO64"/>
    <mergeCell ref="FU61:GD61"/>
    <mergeCell ref="GE61:GN61"/>
    <mergeCell ref="GO61:GX61"/>
    <mergeCell ref="CZ61:DI61"/>
    <mergeCell ref="DJ61:DT61"/>
    <mergeCell ref="HT61:IC61"/>
    <mergeCell ref="ID61:IM61"/>
    <mergeCell ref="A64:C66"/>
    <mergeCell ref="D64:M64"/>
    <mergeCell ref="N64:W64"/>
    <mergeCell ref="EP61:EZ61"/>
    <mergeCell ref="FA61:FJ61"/>
    <mergeCell ref="FK61:FT61"/>
    <mergeCell ref="EF64:EO64"/>
    <mergeCell ref="EP64:EZ64"/>
    <mergeCell ref="GY61:HI61"/>
    <mergeCell ref="HJ61:HS61"/>
    <mergeCell ref="DU61:EE61"/>
    <mergeCell ref="A61:C63"/>
    <mergeCell ref="D61:M61"/>
    <mergeCell ref="N61:W61"/>
    <mergeCell ref="EF61:EO61"/>
    <mergeCell ref="BX61:CG61"/>
    <mergeCell ref="CP61:CY61"/>
    <mergeCell ref="FI54:IL54"/>
    <mergeCell ref="FA58:FJ58"/>
    <mergeCell ref="FK58:FT58"/>
    <mergeCell ref="CH58:CO58"/>
    <mergeCell ref="FA56:GD57"/>
    <mergeCell ref="GE56:HI57"/>
    <mergeCell ref="HJ56:IM57"/>
    <mergeCell ref="ID58:IM58"/>
    <mergeCell ref="GY58:HI58"/>
    <mergeCell ref="HJ58:HS58"/>
    <mergeCell ref="HT58:IC58"/>
    <mergeCell ref="CP56:DT57"/>
    <mergeCell ref="FU58:GD58"/>
    <mergeCell ref="GE58:GN58"/>
    <mergeCell ref="GO58:GX58"/>
    <mergeCell ref="CP58:CY58"/>
    <mergeCell ref="CZ58:DI58"/>
    <mergeCell ref="DJ58:DT58"/>
    <mergeCell ref="DU56:EZ57"/>
    <mergeCell ref="DU58:EE58"/>
    <mergeCell ref="EF58:EO58"/>
    <mergeCell ref="EP58:EZ58"/>
    <mergeCell ref="A57:C57"/>
    <mergeCell ref="A58:C60"/>
    <mergeCell ref="D58:M58"/>
    <mergeCell ref="N58:W58"/>
    <mergeCell ref="A51:C51"/>
    <mergeCell ref="A52:C52"/>
    <mergeCell ref="A53:C53"/>
    <mergeCell ref="ID32:IM32"/>
    <mergeCell ref="A1:C1"/>
    <mergeCell ref="A2:C2"/>
    <mergeCell ref="A44:C45"/>
    <mergeCell ref="A3:C3"/>
    <mergeCell ref="GY38:HI38"/>
    <mergeCell ref="FA41:FJ41"/>
    <mergeCell ref="EF41:EO41"/>
    <mergeCell ref="D44:AG45"/>
    <mergeCell ref="BM41:BV41"/>
    <mergeCell ref="BW38:CF38"/>
    <mergeCell ref="AH44:BL45"/>
    <mergeCell ref="BW41:CF41"/>
    <mergeCell ref="FK41:FT41"/>
    <mergeCell ref="FU41:GD41"/>
    <mergeCell ref="EP41:EZ41"/>
    <mergeCell ref="FA38:FJ38"/>
    <mergeCell ref="GE41:GN41"/>
    <mergeCell ref="GY41:HI41"/>
    <mergeCell ref="HJ38:HS38"/>
    <mergeCell ref="ID38:IM38"/>
    <mergeCell ref="HT32:IC32"/>
    <mergeCell ref="ID23:IM23"/>
    <mergeCell ref="ID20:IM20"/>
    <mergeCell ref="HT20:IC20"/>
    <mergeCell ref="HT17:IC17"/>
    <mergeCell ref="ID17:IM17"/>
    <mergeCell ref="ID35:IM35"/>
    <mergeCell ref="GE17:GN17"/>
    <mergeCell ref="GE32:GN32"/>
    <mergeCell ref="IQ8:IR8"/>
    <mergeCell ref="HJ41:HS41"/>
    <mergeCell ref="HT41:IC41"/>
    <mergeCell ref="HJ44:IM45"/>
    <mergeCell ref="GY35:HI35"/>
    <mergeCell ref="HJ35:HS35"/>
    <mergeCell ref="HT38:IC38"/>
    <mergeCell ref="GO41:GX41"/>
    <mergeCell ref="ID41:IM41"/>
    <mergeCell ref="GO38:GX38"/>
    <mergeCell ref="HT35:IC35"/>
    <mergeCell ref="GO35:GX35"/>
    <mergeCell ref="ID26:IM26"/>
    <mergeCell ref="GY26:HI26"/>
    <mergeCell ref="GY32:HI32"/>
    <mergeCell ref="HJ32:HS32"/>
    <mergeCell ref="ID29:IM29"/>
    <mergeCell ref="GY20:HI20"/>
    <mergeCell ref="HJ20:HS20"/>
    <mergeCell ref="GO17:GX17"/>
    <mergeCell ref="GY17:HI17"/>
    <mergeCell ref="GO32:GX32"/>
    <mergeCell ref="HT23:IC23"/>
    <mergeCell ref="HJ23:HS23"/>
    <mergeCell ref="FK38:FT38"/>
    <mergeCell ref="GE38:GN38"/>
    <mergeCell ref="EP38:EZ38"/>
    <mergeCell ref="FU38:GD38"/>
    <mergeCell ref="EF38:EO38"/>
    <mergeCell ref="AR35:BA35"/>
    <mergeCell ref="BB35:BL35"/>
    <mergeCell ref="AH38:AQ38"/>
    <mergeCell ref="AR38:BA38"/>
    <mergeCell ref="BB38:BL38"/>
    <mergeCell ref="BM38:BV38"/>
    <mergeCell ref="BM35:BV35"/>
    <mergeCell ref="CG35:CP35"/>
    <mergeCell ref="CG38:CP38"/>
    <mergeCell ref="DA38:DJ38"/>
    <mergeCell ref="DK38:DU38"/>
    <mergeCell ref="DV38:EE38"/>
    <mergeCell ref="FK35:FT35"/>
    <mergeCell ref="EP35:EZ35"/>
    <mergeCell ref="FA35:FJ35"/>
    <mergeCell ref="GE35:GN35"/>
    <mergeCell ref="BW35:CF35"/>
    <mergeCell ref="EF35:EO35"/>
    <mergeCell ref="DA35:DJ35"/>
    <mergeCell ref="A41:C43"/>
    <mergeCell ref="D41:M41"/>
    <mergeCell ref="N41:W41"/>
    <mergeCell ref="X41:AG41"/>
    <mergeCell ref="AR41:BA41"/>
    <mergeCell ref="BB41:BL41"/>
    <mergeCell ref="AH41:AQ41"/>
    <mergeCell ref="A38:C40"/>
    <mergeCell ref="D38:M38"/>
    <mergeCell ref="N38:W38"/>
    <mergeCell ref="X38:AG38"/>
    <mergeCell ref="DK35:DU35"/>
    <mergeCell ref="DV35:EE35"/>
    <mergeCell ref="A35:C37"/>
    <mergeCell ref="FU35:GD35"/>
    <mergeCell ref="AH35:AQ35"/>
    <mergeCell ref="D35:M35"/>
    <mergeCell ref="N35:W35"/>
    <mergeCell ref="X35:AG35"/>
    <mergeCell ref="BW32:CF32"/>
    <mergeCell ref="AR32:BA32"/>
    <mergeCell ref="BB32:BL32"/>
    <mergeCell ref="BM32:BV32"/>
    <mergeCell ref="A32:C34"/>
    <mergeCell ref="D32:M32"/>
    <mergeCell ref="N32:W32"/>
    <mergeCell ref="X32:AG32"/>
    <mergeCell ref="FK32:FT32"/>
    <mergeCell ref="FU32:GD32"/>
    <mergeCell ref="DA32:DJ32"/>
    <mergeCell ref="DK32:DU32"/>
    <mergeCell ref="DV32:EE32"/>
    <mergeCell ref="CQ35:CZ35"/>
    <mergeCell ref="FA32:FJ32"/>
    <mergeCell ref="BW29:CF29"/>
    <mergeCell ref="BM29:BV29"/>
    <mergeCell ref="CG29:CP29"/>
    <mergeCell ref="EP29:EZ29"/>
    <mergeCell ref="AR29:BA29"/>
    <mergeCell ref="BB29:BL29"/>
    <mergeCell ref="AH32:AQ32"/>
    <mergeCell ref="A29:C31"/>
    <mergeCell ref="D29:M29"/>
    <mergeCell ref="N29:W29"/>
    <mergeCell ref="X29:AG29"/>
    <mergeCell ref="AH29:AQ29"/>
    <mergeCell ref="EP32:EZ32"/>
    <mergeCell ref="EF32:EO32"/>
    <mergeCell ref="CG32:CP32"/>
    <mergeCell ref="CQ32:CZ32"/>
    <mergeCell ref="CQ29:CZ29"/>
    <mergeCell ref="DA29:DJ29"/>
    <mergeCell ref="DK29:DU29"/>
    <mergeCell ref="DV29:EE29"/>
    <mergeCell ref="FU23:GD23"/>
    <mergeCell ref="GE23:GN23"/>
    <mergeCell ref="GO23:GX23"/>
    <mergeCell ref="EF29:EO29"/>
    <mergeCell ref="GY29:HI29"/>
    <mergeCell ref="HJ29:HS29"/>
    <mergeCell ref="HT29:IC29"/>
    <mergeCell ref="FA29:FJ29"/>
    <mergeCell ref="GY23:HI23"/>
    <mergeCell ref="EP23:EZ23"/>
    <mergeCell ref="FA23:FJ23"/>
    <mergeCell ref="FK29:FT29"/>
    <mergeCell ref="FU29:GD29"/>
    <mergeCell ref="GE29:GN29"/>
    <mergeCell ref="GO29:GX29"/>
    <mergeCell ref="EF26:EO26"/>
    <mergeCell ref="EP26:EZ26"/>
    <mergeCell ref="GO26:GX26"/>
    <mergeCell ref="HT26:IC26"/>
    <mergeCell ref="FA26:FJ26"/>
    <mergeCell ref="FK26:FT26"/>
    <mergeCell ref="FU26:GD26"/>
    <mergeCell ref="GE26:GN26"/>
    <mergeCell ref="HJ26:HS26"/>
    <mergeCell ref="A26:C28"/>
    <mergeCell ref="D26:M26"/>
    <mergeCell ref="N26:W26"/>
    <mergeCell ref="X26:AG26"/>
    <mergeCell ref="AH26:AQ26"/>
    <mergeCell ref="AR26:BA26"/>
    <mergeCell ref="BW26:CF26"/>
    <mergeCell ref="DK26:DU26"/>
    <mergeCell ref="A20:C22"/>
    <mergeCell ref="D20:M20"/>
    <mergeCell ref="N20:W20"/>
    <mergeCell ref="X20:AG20"/>
    <mergeCell ref="BB23:BL23"/>
    <mergeCell ref="BM23:BV23"/>
    <mergeCell ref="BW23:CF23"/>
    <mergeCell ref="DA20:DJ20"/>
    <mergeCell ref="DK20:DU20"/>
    <mergeCell ref="AR23:BA23"/>
    <mergeCell ref="A23:C25"/>
    <mergeCell ref="D23:M23"/>
    <mergeCell ref="N23:W23"/>
    <mergeCell ref="X23:AG23"/>
    <mergeCell ref="AH23:AQ23"/>
    <mergeCell ref="CG23:CP23"/>
    <mergeCell ref="DV26:EE26"/>
    <mergeCell ref="CQ26:CZ26"/>
    <mergeCell ref="DA26:DJ26"/>
    <mergeCell ref="BB26:BL26"/>
    <mergeCell ref="BM26:BV26"/>
    <mergeCell ref="CG26:CP26"/>
    <mergeCell ref="DA14:DJ14"/>
    <mergeCell ref="HJ17:HS17"/>
    <mergeCell ref="FK17:FT17"/>
    <mergeCell ref="FU17:GD17"/>
    <mergeCell ref="FK20:FT20"/>
    <mergeCell ref="FU20:GD20"/>
    <mergeCell ref="GE20:GN20"/>
    <mergeCell ref="GO20:GX20"/>
    <mergeCell ref="DV23:EE23"/>
    <mergeCell ref="FA17:FJ17"/>
    <mergeCell ref="DV20:EE20"/>
    <mergeCell ref="DA17:DJ17"/>
    <mergeCell ref="DK17:DU17"/>
    <mergeCell ref="DV17:EE17"/>
    <mergeCell ref="DK23:DU23"/>
    <mergeCell ref="DA23:DJ23"/>
    <mergeCell ref="EF23:EO23"/>
    <mergeCell ref="FK23:FT23"/>
    <mergeCell ref="A17:C19"/>
    <mergeCell ref="D17:M17"/>
    <mergeCell ref="N17:W17"/>
    <mergeCell ref="X17:AG17"/>
    <mergeCell ref="FA20:FJ20"/>
    <mergeCell ref="BM17:BV17"/>
    <mergeCell ref="BW17:CF17"/>
    <mergeCell ref="BM20:BV20"/>
    <mergeCell ref="EP20:EZ20"/>
    <mergeCell ref="EF20:EO20"/>
    <mergeCell ref="EF17:EO17"/>
    <mergeCell ref="EP17:EZ17"/>
    <mergeCell ref="AH20:AQ20"/>
    <mergeCell ref="ID14:IM14"/>
    <mergeCell ref="GO14:GX14"/>
    <mergeCell ref="HJ14:HS14"/>
    <mergeCell ref="GE14:GN14"/>
    <mergeCell ref="EF14:EO14"/>
    <mergeCell ref="EP14:EZ14"/>
    <mergeCell ref="FK14:FT14"/>
    <mergeCell ref="FU14:GD14"/>
    <mergeCell ref="DK14:DU14"/>
    <mergeCell ref="DV14:EE14"/>
    <mergeCell ref="A14:C16"/>
    <mergeCell ref="D14:M14"/>
    <mergeCell ref="N14:W14"/>
    <mergeCell ref="X14:AG14"/>
    <mergeCell ref="BW14:CF14"/>
    <mergeCell ref="AH14:AQ14"/>
    <mergeCell ref="AR14:BA14"/>
    <mergeCell ref="BB14:BL14"/>
    <mergeCell ref="BM14:BV14"/>
    <mergeCell ref="D11:M11"/>
    <mergeCell ref="N11:W11"/>
    <mergeCell ref="X11:AG11"/>
    <mergeCell ref="A11:C13"/>
    <mergeCell ref="X8:AG8"/>
    <mergeCell ref="GE11:GN11"/>
    <mergeCell ref="BW11:CF11"/>
    <mergeCell ref="ID8:IM8"/>
    <mergeCell ref="ID11:IM11"/>
    <mergeCell ref="FA11:FJ11"/>
    <mergeCell ref="EF8:EO8"/>
    <mergeCell ref="EP8:EZ8"/>
    <mergeCell ref="HT11:IC11"/>
    <mergeCell ref="FK11:FT11"/>
    <mergeCell ref="FU11:GD11"/>
    <mergeCell ref="GY8:HI8"/>
    <mergeCell ref="DA11:DJ11"/>
    <mergeCell ref="DK11:DU11"/>
    <mergeCell ref="DV11:EE11"/>
    <mergeCell ref="FK8:FT8"/>
    <mergeCell ref="BW8:CF8"/>
    <mergeCell ref="HJ8:HS8"/>
    <mergeCell ref="FU8:GD8"/>
    <mergeCell ref="AH11:AQ11"/>
    <mergeCell ref="A7:C7"/>
    <mergeCell ref="A8:C10"/>
    <mergeCell ref="D8:M8"/>
    <mergeCell ref="N8:W8"/>
    <mergeCell ref="D6:AG7"/>
    <mergeCell ref="AH6:BL7"/>
    <mergeCell ref="AH8:AQ8"/>
    <mergeCell ref="AR8:BA8"/>
    <mergeCell ref="BM8:BV8"/>
    <mergeCell ref="H1:HJ3"/>
    <mergeCell ref="HK1:IN3"/>
    <mergeCell ref="H51:HJ53"/>
    <mergeCell ref="HK51:IN53"/>
    <mergeCell ref="BM6:CP7"/>
    <mergeCell ref="CG8:CP8"/>
    <mergeCell ref="CG11:CP11"/>
    <mergeCell ref="CG14:CP14"/>
    <mergeCell ref="CG17:CP17"/>
    <mergeCell ref="CG20:CP20"/>
    <mergeCell ref="CG41:CP41"/>
    <mergeCell ref="BM44:CP45"/>
    <mergeCell ref="CQ8:CZ8"/>
    <mergeCell ref="CQ11:CZ11"/>
    <mergeCell ref="CQ14:CZ14"/>
    <mergeCell ref="CQ17:CZ17"/>
    <mergeCell ref="CQ20:CZ20"/>
    <mergeCell ref="CQ23:CZ23"/>
    <mergeCell ref="CQ6:DU7"/>
    <mergeCell ref="DV6:EZ7"/>
    <mergeCell ref="DV8:EE8"/>
    <mergeCell ref="FA8:FJ8"/>
    <mergeCell ref="GE8:GN8"/>
    <mergeCell ref="GO8:GX8"/>
    <mergeCell ref="DA8:DJ8"/>
    <mergeCell ref="DK8:DU8"/>
    <mergeCell ref="GM49:II49"/>
    <mergeCell ref="BN58:BW58"/>
    <mergeCell ref="BX58:CG58"/>
    <mergeCell ref="AI61:AR61"/>
    <mergeCell ref="AS61:BB61"/>
    <mergeCell ref="BC61:BM61"/>
    <mergeCell ref="BN61:BW61"/>
    <mergeCell ref="CH61:CO61"/>
    <mergeCell ref="GM48:II48"/>
    <mergeCell ref="GM47:II47"/>
    <mergeCell ref="AR11:BA11"/>
    <mergeCell ref="BB11:BL11"/>
    <mergeCell ref="BM11:BV11"/>
    <mergeCell ref="EP11:EZ11"/>
    <mergeCell ref="EF11:EO11"/>
    <mergeCell ref="BB8:BL8"/>
    <mergeCell ref="AR20:BA20"/>
    <mergeCell ref="BB20:BL20"/>
    <mergeCell ref="AR17:BA17"/>
    <mergeCell ref="BB17:BL17"/>
    <mergeCell ref="AH17:AQ17"/>
    <mergeCell ref="BW20:CF20"/>
    <mergeCell ref="AI94:BM95"/>
    <mergeCell ref="BN94:CO95"/>
    <mergeCell ref="CP94:DT95"/>
    <mergeCell ref="DU94:EZ95"/>
    <mergeCell ref="EF67:EO67"/>
    <mergeCell ref="CH67:CO67"/>
    <mergeCell ref="CP67:CY67"/>
    <mergeCell ref="CH88:CO88"/>
    <mergeCell ref="CP88:CY88"/>
    <mergeCell ref="CZ88:DI88"/>
    <mergeCell ref="BC91:BM91"/>
    <mergeCell ref="BN91:BW91"/>
    <mergeCell ref="CH76:CO76"/>
    <mergeCell ref="CP76:CY76"/>
    <mergeCell ref="CZ76:DI76"/>
    <mergeCell ref="CH70:CO70"/>
    <mergeCell ref="CP70:CY70"/>
    <mergeCell ref="CZ70:DI70"/>
    <mergeCell ref="DJ70:DT70"/>
    <mergeCell ref="DJ76:DT76"/>
    <mergeCell ref="CH79:CO79"/>
    <mergeCell ref="CP79:CY79"/>
    <mergeCell ref="CZ79:DI79"/>
    <mergeCell ref="DJ79:DT79"/>
    <mergeCell ref="X82:AH82"/>
    <mergeCell ref="AI82:AR82"/>
    <mergeCell ref="AS85:BB85"/>
    <mergeCell ref="BC85:BM85"/>
    <mergeCell ref="BN85:BW85"/>
    <mergeCell ref="BX85:CG85"/>
    <mergeCell ref="BX91:CG91"/>
    <mergeCell ref="X88:AH88"/>
    <mergeCell ref="X61:AH61"/>
    <mergeCell ref="AS79:BB79"/>
    <mergeCell ref="BC79:BM79"/>
    <mergeCell ref="BN79:BW79"/>
    <mergeCell ref="BX79:CG79"/>
    <mergeCell ref="BN76:BW76"/>
    <mergeCell ref="BX76:CG76"/>
    <mergeCell ref="AI64:AR64"/>
    <mergeCell ref="AS64:BB64"/>
    <mergeCell ref="X76:AH76"/>
    <mergeCell ref="AI76:AR76"/>
    <mergeCell ref="AS76:BB76"/>
    <mergeCell ref="BC76:BM76"/>
    <mergeCell ref="GM98:II98"/>
    <mergeCell ref="GM97:II97"/>
    <mergeCell ref="GM99:II99"/>
    <mergeCell ref="IP4:IQ5"/>
    <mergeCell ref="DA41:DJ41"/>
    <mergeCell ref="DK41:DU41"/>
    <mergeCell ref="DV41:EE41"/>
    <mergeCell ref="CQ44:DU45"/>
    <mergeCell ref="DV44:EZ45"/>
    <mergeCell ref="FI4:IL4"/>
    <mergeCell ref="FA6:GD7"/>
    <mergeCell ref="GE6:HI7"/>
    <mergeCell ref="HJ6:IM7"/>
    <mergeCell ref="GE44:HI45"/>
    <mergeCell ref="FA44:GD45"/>
    <mergeCell ref="HT8:IC8"/>
    <mergeCell ref="GY11:HI11"/>
    <mergeCell ref="HJ11:HS11"/>
    <mergeCell ref="GO11:GX11"/>
    <mergeCell ref="GY14:HI14"/>
    <mergeCell ref="HT14:IC14"/>
    <mergeCell ref="FA14:FJ14"/>
    <mergeCell ref="CQ38:CZ38"/>
    <mergeCell ref="CQ41:CZ41"/>
  </mergeCells>
  <phoneticPr fontId="3"/>
  <hyperlinks>
    <hyperlink ref="IP4:IQ5" location="'提出書類一覧（委託）'!A1" display="一覧に戻る" xr:uid="{00000000-0004-0000-1100-000000000000}"/>
  </hyperlinks>
  <printOptions horizontalCentered="1"/>
  <pageMargins left="0.35433070866141736" right="0.27559055118110237" top="0.43307086614173229" bottom="0.23622047244094491" header="0.35433070866141736" footer="0.19685039370078741"/>
  <pageSetup paperSize="9" scale="88"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1095" r:id="rId4" name="Check Box 2135">
              <controlPr defaultSize="0" autoFill="0" autoLine="0" autoPict="0">
                <anchor moveWithCells="1">
                  <from>
                    <xdr:col>31</xdr:col>
                    <xdr:colOff>28575</xdr:colOff>
                    <xdr:row>0</xdr:row>
                    <xdr:rowOff>0</xdr:rowOff>
                  </from>
                  <to>
                    <xdr:col>38</xdr:col>
                    <xdr:colOff>19050</xdr:colOff>
                    <xdr:row>1</xdr:row>
                    <xdr:rowOff>66675</xdr:rowOff>
                  </to>
                </anchor>
              </controlPr>
            </control>
          </mc:Choice>
        </mc:AlternateContent>
        <mc:AlternateContent xmlns:mc="http://schemas.openxmlformats.org/markup-compatibility/2006">
          <mc:Choice Requires="x14">
            <control shapeId="171096" r:id="rId5" name="Check Box 2136">
              <controlPr defaultSize="0" autoFill="0" autoLine="0" autoPict="0">
                <anchor moveWithCells="1">
                  <from>
                    <xdr:col>31</xdr:col>
                    <xdr:colOff>28575</xdr:colOff>
                    <xdr:row>1</xdr:row>
                    <xdr:rowOff>76200</xdr:rowOff>
                  </from>
                  <to>
                    <xdr:col>38</xdr:col>
                    <xdr:colOff>19050</xdr:colOff>
                    <xdr:row>3</xdr:row>
                    <xdr:rowOff>38100</xdr:rowOff>
                  </to>
                </anchor>
              </controlPr>
            </control>
          </mc:Choice>
        </mc:AlternateContent>
        <mc:AlternateContent xmlns:mc="http://schemas.openxmlformats.org/markup-compatibility/2006">
          <mc:Choice Requires="x14">
            <control shapeId="171097" r:id="rId6" name="Check Box 2137">
              <controlPr defaultSize="0" autoFill="0" autoLine="0" autoPict="0">
                <anchor moveWithCells="1">
                  <from>
                    <xdr:col>31</xdr:col>
                    <xdr:colOff>28575</xdr:colOff>
                    <xdr:row>50</xdr:row>
                    <xdr:rowOff>0</xdr:rowOff>
                  </from>
                  <to>
                    <xdr:col>38</xdr:col>
                    <xdr:colOff>19050</xdr:colOff>
                    <xdr:row>51</xdr:row>
                    <xdr:rowOff>85725</xdr:rowOff>
                  </to>
                </anchor>
              </controlPr>
            </control>
          </mc:Choice>
        </mc:AlternateContent>
        <mc:AlternateContent xmlns:mc="http://schemas.openxmlformats.org/markup-compatibility/2006">
          <mc:Choice Requires="x14">
            <control shapeId="171098" r:id="rId7" name="Check Box 2138">
              <controlPr defaultSize="0" autoFill="0" autoLine="0" autoPict="0">
                <anchor moveWithCells="1">
                  <from>
                    <xdr:col>31</xdr:col>
                    <xdr:colOff>28575</xdr:colOff>
                    <xdr:row>51</xdr:row>
                    <xdr:rowOff>76200</xdr:rowOff>
                  </from>
                  <to>
                    <xdr:col>38</xdr:col>
                    <xdr:colOff>19050</xdr:colOff>
                    <xdr:row>52</xdr:row>
                    <xdr:rowOff>95250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dimension ref="B1:AQ45"/>
  <sheetViews>
    <sheetView showZeros="0" view="pageBreakPreview" zoomScale="115" zoomScaleNormal="100" zoomScaleSheetLayoutView="115" workbookViewId="0">
      <selection activeCell="B15" sqref="B15:G15"/>
    </sheetView>
  </sheetViews>
  <sheetFormatPr defaultColWidth="9" defaultRowHeight="14.25"/>
  <cols>
    <col min="1" max="5" width="2.625" style="26" customWidth="1"/>
    <col min="6" max="6" width="1.75" style="26" customWidth="1"/>
    <col min="7" max="32" width="2.625" style="26" customWidth="1"/>
    <col min="33" max="33" width="3.125" style="26" customWidth="1"/>
    <col min="34" max="43" width="2.625" style="26" customWidth="1"/>
    <col min="44" max="16384" width="9" style="26"/>
  </cols>
  <sheetData>
    <row r="1" spans="2:43" ht="10.5" customHeight="1">
      <c r="E1" s="112">
        <f>記入用紙!$C$19</f>
        <v>3</v>
      </c>
      <c r="F1" s="99"/>
      <c r="H1" s="632" t="s">
        <v>29</v>
      </c>
      <c r="I1" s="632"/>
      <c r="J1" s="632"/>
    </row>
    <row r="2" spans="2:43" ht="6" customHeight="1">
      <c r="F2" s="86"/>
      <c r="H2" s="27"/>
      <c r="O2" s="637" t="s">
        <v>503</v>
      </c>
      <c r="P2" s="637"/>
      <c r="Q2" s="637"/>
      <c r="R2" s="637"/>
      <c r="S2" s="637"/>
      <c r="T2" s="637"/>
      <c r="U2" s="637"/>
      <c r="V2" s="637"/>
      <c r="W2" s="637"/>
      <c r="X2" s="637"/>
    </row>
    <row r="3" spans="2:43" ht="10.5" customHeight="1">
      <c r="F3" s="99"/>
      <c r="H3" s="632" t="s">
        <v>30</v>
      </c>
      <c r="I3" s="632"/>
      <c r="J3" s="632"/>
      <c r="O3" s="637"/>
      <c r="P3" s="637"/>
      <c r="Q3" s="637"/>
      <c r="R3" s="637"/>
      <c r="S3" s="637"/>
      <c r="T3" s="637"/>
      <c r="U3" s="637"/>
      <c r="V3" s="637"/>
      <c r="W3" s="637"/>
      <c r="X3" s="637"/>
    </row>
    <row r="4" spans="2:43" ht="6.75" customHeight="1">
      <c r="F4" s="86"/>
      <c r="H4" s="27"/>
      <c r="O4" s="637"/>
      <c r="P4" s="637"/>
      <c r="Q4" s="637"/>
      <c r="R4" s="637"/>
      <c r="S4" s="637"/>
      <c r="T4" s="637"/>
      <c r="U4" s="637"/>
      <c r="V4" s="637"/>
      <c r="W4" s="637"/>
      <c r="X4" s="637"/>
    </row>
    <row r="5" spans="2:43" ht="10.5" customHeight="1">
      <c r="F5" s="99"/>
      <c r="H5" s="632" t="s">
        <v>32</v>
      </c>
      <c r="I5" s="632"/>
      <c r="J5" s="632"/>
    </row>
    <row r="6" spans="2:43" ht="22.5" customHeight="1">
      <c r="Y6" s="608"/>
      <c r="Z6" s="608"/>
      <c r="AA6" s="608"/>
      <c r="AB6" s="26" t="s">
        <v>97</v>
      </c>
      <c r="AC6" s="608"/>
      <c r="AD6" s="608"/>
      <c r="AE6" s="26" t="s">
        <v>98</v>
      </c>
      <c r="AF6" s="608"/>
      <c r="AG6" s="608"/>
      <c r="AH6" s="26" t="s">
        <v>99</v>
      </c>
      <c r="AL6" s="651" t="s">
        <v>1</v>
      </c>
      <c r="AM6" s="651"/>
      <c r="AN6" s="651"/>
      <c r="AO6" s="651"/>
    </row>
    <row r="7" spans="2:43" ht="28.5" customHeight="1">
      <c r="B7" s="28"/>
      <c r="C7" s="633" t="str">
        <f>"町田市長　　"&amp;市長名</f>
        <v>町田市長　　石阪　丈一</v>
      </c>
      <c r="D7" s="633"/>
      <c r="E7" s="633"/>
      <c r="F7" s="633"/>
      <c r="G7" s="633"/>
      <c r="H7" s="633"/>
      <c r="I7" s="633"/>
      <c r="J7" s="633"/>
      <c r="K7" s="633"/>
      <c r="L7" s="633"/>
      <c r="M7" s="633"/>
      <c r="N7" s="633"/>
      <c r="O7" s="633"/>
      <c r="P7" s="653" t="s">
        <v>479</v>
      </c>
      <c r="Q7" s="653"/>
      <c r="AK7" s="90"/>
      <c r="AL7" s="494"/>
      <c r="AM7" s="651"/>
      <c r="AN7" s="651"/>
      <c r="AO7" s="651"/>
      <c r="AP7" s="651"/>
      <c r="AQ7" s="651"/>
    </row>
    <row r="8" spans="2:43" ht="11.25" customHeight="1">
      <c r="B8" s="28"/>
      <c r="C8" s="30"/>
      <c r="E8" s="31"/>
      <c r="F8" s="31"/>
      <c r="G8" s="31"/>
      <c r="H8" s="31"/>
      <c r="I8" s="31"/>
      <c r="J8" s="31"/>
      <c r="K8" s="31"/>
      <c r="L8" s="31"/>
      <c r="M8" s="31"/>
      <c r="N8" s="32"/>
      <c r="O8" s="29"/>
    </row>
    <row r="9" spans="2:43" ht="19.5" customHeight="1">
      <c r="B9" s="28"/>
      <c r="C9" s="30"/>
      <c r="D9" s="30"/>
      <c r="O9" s="608" t="s">
        <v>189</v>
      </c>
      <c r="P9" s="608"/>
      <c r="Q9" s="608"/>
      <c r="R9" s="608"/>
      <c r="T9" s="26" t="s">
        <v>103</v>
      </c>
      <c r="V9" s="652">
        <f>IF(E1=4," ",記入用紙!C5)</f>
        <v>0</v>
      </c>
      <c r="W9" s="652"/>
      <c r="X9" s="652"/>
      <c r="Y9" s="652"/>
      <c r="Z9" s="652"/>
      <c r="AA9" s="652"/>
      <c r="AB9" s="652"/>
      <c r="AC9" s="652"/>
      <c r="AD9" s="652"/>
      <c r="AE9" s="652"/>
      <c r="AF9" s="652"/>
      <c r="AG9" s="652"/>
      <c r="AH9" s="77"/>
    </row>
    <row r="10" spans="2:43" ht="18" customHeight="1">
      <c r="B10" s="28"/>
      <c r="C10" s="30"/>
      <c r="D10" s="30"/>
      <c r="O10" s="608"/>
      <c r="P10" s="608"/>
      <c r="Q10" s="608"/>
      <c r="R10" s="608"/>
      <c r="T10" s="26" t="s">
        <v>104</v>
      </c>
      <c r="V10" s="652">
        <f>IF(E1=4," ",記入用紙!C6)</f>
        <v>0</v>
      </c>
      <c r="W10" s="652"/>
      <c r="X10" s="652"/>
      <c r="Y10" s="652"/>
      <c r="Z10" s="652"/>
      <c r="AA10" s="652"/>
      <c r="AB10" s="652"/>
      <c r="AC10" s="652"/>
      <c r="AD10" s="652"/>
      <c r="AE10" s="652"/>
      <c r="AF10" s="652"/>
      <c r="AG10" s="652"/>
      <c r="AH10" s="77"/>
    </row>
    <row r="11" spans="2:43" ht="18" customHeight="1" thickBot="1">
      <c r="B11" s="28"/>
      <c r="C11" s="30"/>
      <c r="D11" s="30"/>
      <c r="O11" s="8"/>
      <c r="P11" s="8"/>
      <c r="Q11" s="8"/>
      <c r="R11" s="8"/>
      <c r="V11" s="1625" t="str">
        <f>IF(E1=4," ",CONCATENATE(記入用紙!C7,"　",記入用紙!C8))</f>
        <v>　</v>
      </c>
      <c r="W11" s="1625"/>
      <c r="X11" s="1625"/>
      <c r="Y11" s="1625"/>
      <c r="Z11" s="1625"/>
      <c r="AA11" s="1625"/>
      <c r="AB11" s="1625"/>
      <c r="AC11" s="1625"/>
      <c r="AD11" s="1625"/>
      <c r="AE11" s="1625"/>
      <c r="AF11" s="1625"/>
      <c r="AG11" s="1625"/>
      <c r="AH11" s="1625"/>
    </row>
    <row r="12" spans="2:43" ht="25.5" customHeight="1">
      <c r="B12" s="634" t="s">
        <v>504</v>
      </c>
      <c r="C12" s="635"/>
      <c r="D12" s="635"/>
      <c r="E12" s="635"/>
      <c r="F12" s="635"/>
      <c r="G12" s="636"/>
      <c r="H12" s="50"/>
      <c r="I12" s="1626">
        <f>IF(E1=4," ",記入用紙!C3)</f>
        <v>0</v>
      </c>
      <c r="J12" s="1626"/>
      <c r="K12" s="1626"/>
      <c r="L12" s="1626"/>
      <c r="M12" s="1626"/>
      <c r="N12" s="1626"/>
      <c r="O12" s="1626"/>
      <c r="P12" s="1626"/>
      <c r="Q12" s="1626"/>
      <c r="R12" s="1626"/>
      <c r="S12" s="1626"/>
      <c r="T12" s="1626"/>
      <c r="U12" s="1626"/>
      <c r="V12" s="1626"/>
      <c r="W12" s="1626"/>
      <c r="X12" s="1626"/>
      <c r="Y12" s="1626"/>
      <c r="Z12" s="1626"/>
      <c r="AA12" s="1626"/>
      <c r="AB12" s="1626"/>
      <c r="AC12" s="1626"/>
      <c r="AD12" s="1626"/>
      <c r="AE12" s="1626"/>
      <c r="AF12" s="1626"/>
      <c r="AG12" s="1626"/>
      <c r="AH12" s="1626"/>
      <c r="AI12" s="51"/>
    </row>
    <row r="13" spans="2:43" ht="25.5" customHeight="1">
      <c r="B13" s="640" t="s">
        <v>24</v>
      </c>
      <c r="C13" s="641"/>
      <c r="D13" s="641"/>
      <c r="E13" s="641"/>
      <c r="F13" s="641"/>
      <c r="G13" s="642"/>
      <c r="H13" s="437"/>
      <c r="I13" s="647">
        <f>IF(E1=4," ",記入用紙!C13)</f>
        <v>0</v>
      </c>
      <c r="J13" s="647"/>
      <c r="K13" s="647"/>
      <c r="L13" s="647"/>
      <c r="M13" s="647"/>
      <c r="N13" s="647"/>
      <c r="O13" s="647"/>
      <c r="P13" s="647"/>
      <c r="Q13" s="647"/>
      <c r="R13" s="647"/>
      <c r="S13" s="647"/>
      <c r="T13" s="647"/>
      <c r="U13" s="647"/>
      <c r="V13" s="647"/>
      <c r="W13" s="647"/>
      <c r="X13" s="647"/>
      <c r="Y13" s="647"/>
      <c r="Z13" s="647"/>
      <c r="AA13" s="647"/>
      <c r="AB13" s="647"/>
      <c r="AC13" s="647"/>
      <c r="AD13" s="647"/>
      <c r="AE13" s="647"/>
      <c r="AF13" s="647"/>
      <c r="AG13" s="647"/>
      <c r="AH13" s="647"/>
      <c r="AI13" s="438"/>
    </row>
    <row r="14" spans="2:43" ht="25.5" customHeight="1">
      <c r="B14" s="640" t="s">
        <v>559</v>
      </c>
      <c r="C14" s="641"/>
      <c r="D14" s="641"/>
      <c r="E14" s="641"/>
      <c r="F14" s="641"/>
      <c r="G14" s="642"/>
      <c r="H14" s="437"/>
      <c r="I14" s="609">
        <f>IF(E1=4," ",記入用紙!C10)</f>
        <v>0</v>
      </c>
      <c r="J14" s="609"/>
      <c r="K14" s="609"/>
      <c r="L14" s="439" t="s">
        <v>97</v>
      </c>
      <c r="M14" s="609">
        <f>IF(E1=4," ",記入用紙!E10)</f>
        <v>0</v>
      </c>
      <c r="N14" s="609"/>
      <c r="O14" s="439" t="s">
        <v>98</v>
      </c>
      <c r="P14" s="609">
        <f>IF(E1=4," ",記入用紙!G10)</f>
        <v>0</v>
      </c>
      <c r="Q14" s="609"/>
      <c r="R14" s="439" t="s">
        <v>99</v>
      </c>
      <c r="S14" s="440"/>
      <c r="T14" s="655" t="s">
        <v>22</v>
      </c>
      <c r="U14" s="655"/>
      <c r="V14" s="655"/>
      <c r="W14" s="655"/>
      <c r="X14" s="655"/>
      <c r="Y14" s="656"/>
      <c r="Z14" s="613">
        <f>IF(E1=4," ",IF(記入用紙!C12="",記入用紙!C11,記入用紙!C12))</f>
        <v>0</v>
      </c>
      <c r="AA14" s="609"/>
      <c r="AB14" s="439" t="s">
        <v>97</v>
      </c>
      <c r="AC14" s="609">
        <f>IF(E1=4," ",IF(記入用紙!E12="",記入用紙!E11,記入用紙!E12))</f>
        <v>0</v>
      </c>
      <c r="AD14" s="609"/>
      <c r="AE14" s="439" t="s">
        <v>98</v>
      </c>
      <c r="AF14" s="609">
        <f>IF(E1=4," ",IF(記入用紙!G12="",記入用紙!G11,記入用紙!G12))</f>
        <v>0</v>
      </c>
      <c r="AG14" s="609"/>
      <c r="AH14" s="439" t="s">
        <v>99</v>
      </c>
      <c r="AI14" s="438"/>
    </row>
    <row r="15" spans="2:43" ht="25.5" customHeight="1">
      <c r="B15" s="638" t="s">
        <v>106</v>
      </c>
      <c r="C15" s="639"/>
      <c r="D15" s="639"/>
      <c r="E15" s="639"/>
      <c r="F15" s="639"/>
      <c r="G15" s="639"/>
      <c r="H15" s="437"/>
      <c r="I15" s="439" t="s">
        <v>107</v>
      </c>
      <c r="J15" s="439"/>
      <c r="K15" s="1631">
        <f>IF(E1=4," ",IF(記入用紙!C15="",記入用紙!C14,記入用紙!C15))</f>
        <v>0</v>
      </c>
      <c r="L15" s="1632"/>
      <c r="M15" s="1632"/>
      <c r="N15" s="1632"/>
      <c r="O15" s="1632"/>
      <c r="P15" s="1632"/>
      <c r="Q15" s="1632"/>
      <c r="R15" s="1632"/>
      <c r="S15" s="439"/>
      <c r="T15" s="1627" t="s">
        <v>505</v>
      </c>
      <c r="U15" s="641"/>
      <c r="V15" s="641"/>
      <c r="W15" s="641"/>
      <c r="X15" s="1628"/>
      <c r="Y15" s="1628"/>
      <c r="Z15" s="1628"/>
      <c r="AA15" s="1629"/>
      <c r="AB15" s="441"/>
      <c r="AC15" s="441" t="s">
        <v>107</v>
      </c>
      <c r="AD15" s="1630">
        <f>IF(E1=4," ",記入用紙!$C$17)</f>
        <v>0</v>
      </c>
      <c r="AE15" s="1630"/>
      <c r="AF15" s="1630"/>
      <c r="AG15" s="1630"/>
      <c r="AH15" s="1630"/>
      <c r="AI15" s="442"/>
    </row>
    <row r="16" spans="2:43" ht="25.5" customHeight="1" thickBot="1">
      <c r="B16" s="643" t="s">
        <v>506</v>
      </c>
      <c r="C16" s="644"/>
      <c r="D16" s="644"/>
      <c r="E16" s="644"/>
      <c r="F16" s="644"/>
      <c r="G16" s="645"/>
      <c r="H16" s="1609"/>
      <c r="I16" s="1610"/>
      <c r="J16" s="1610"/>
      <c r="K16" s="1610"/>
      <c r="L16" s="1611"/>
      <c r="M16" s="1498" t="s">
        <v>507</v>
      </c>
      <c r="N16" s="1499"/>
      <c r="O16" s="1499"/>
      <c r="P16" s="1499"/>
      <c r="Q16" s="1612"/>
      <c r="R16" s="1498" t="s">
        <v>11</v>
      </c>
      <c r="S16" s="1499"/>
      <c r="T16" s="87"/>
      <c r="U16" s="1613" t="s">
        <v>508</v>
      </c>
      <c r="V16" s="1614"/>
      <c r="W16" s="1596" t="s">
        <v>509</v>
      </c>
      <c r="X16" s="1597"/>
      <c r="Y16" s="1597"/>
      <c r="Z16" s="1597"/>
      <c r="AA16" s="1598"/>
      <c r="AB16" s="52"/>
      <c r="AC16" s="53" t="s">
        <v>107</v>
      </c>
      <c r="AD16" s="1599"/>
      <c r="AE16" s="1600"/>
      <c r="AF16" s="1600"/>
      <c r="AG16" s="1600"/>
      <c r="AH16" s="1600"/>
      <c r="AI16" s="54"/>
    </row>
    <row r="17" spans="2:35" ht="8.25" customHeight="1" thickBot="1"/>
    <row r="18" spans="2:35" ht="12.75" customHeight="1">
      <c r="B18" s="626" t="s">
        <v>482</v>
      </c>
      <c r="C18" s="1601"/>
      <c r="D18" s="1601"/>
      <c r="E18" s="1601"/>
      <c r="F18" s="1601"/>
      <c r="G18" s="1602"/>
      <c r="H18" s="1619" t="s">
        <v>510</v>
      </c>
      <c r="I18" s="1620"/>
      <c r="J18" s="1620"/>
      <c r="K18" s="1620"/>
      <c r="L18" s="1620"/>
      <c r="M18" s="1620"/>
      <c r="N18" s="1620"/>
      <c r="O18" s="1620"/>
      <c r="P18" s="1620"/>
      <c r="Q18" s="1620"/>
      <c r="R18" s="1620"/>
      <c r="S18" s="1621"/>
      <c r="T18" s="622" t="s">
        <v>511</v>
      </c>
      <c r="U18" s="623"/>
      <c r="V18" s="623"/>
      <c r="W18" s="623"/>
      <c r="X18" s="624"/>
      <c r="Y18" s="624"/>
      <c r="Z18" s="624"/>
      <c r="AA18" s="624"/>
      <c r="AB18" s="624"/>
      <c r="AC18" s="624"/>
      <c r="AD18" s="624"/>
      <c r="AE18" s="625"/>
      <c r="AF18" s="1615" t="s">
        <v>512</v>
      </c>
      <c r="AG18" s="1601"/>
      <c r="AH18" s="1601"/>
      <c r="AI18" s="1616"/>
    </row>
    <row r="19" spans="2:35" ht="14.25" customHeight="1">
      <c r="B19" s="1603"/>
      <c r="C19" s="1604"/>
      <c r="D19" s="1604"/>
      <c r="E19" s="1604"/>
      <c r="F19" s="1604"/>
      <c r="G19" s="1605"/>
      <c r="H19" s="1622"/>
      <c r="I19" s="1623"/>
      <c r="J19" s="1623"/>
      <c r="K19" s="1623"/>
      <c r="L19" s="1623"/>
      <c r="M19" s="1623"/>
      <c r="N19" s="1623"/>
      <c r="O19" s="1623"/>
      <c r="P19" s="1623"/>
      <c r="Q19" s="1623"/>
      <c r="R19" s="1623"/>
      <c r="S19" s="1624"/>
      <c r="T19" s="1606" t="s">
        <v>111</v>
      </c>
      <c r="U19" s="1607"/>
      <c r="V19" s="1607"/>
      <c r="W19" s="1608"/>
      <c r="X19" s="1606" t="s">
        <v>112</v>
      </c>
      <c r="Y19" s="1607"/>
      <c r="Z19" s="1607"/>
      <c r="AA19" s="1608"/>
      <c r="AB19" s="1606" t="s">
        <v>113</v>
      </c>
      <c r="AC19" s="1607"/>
      <c r="AD19" s="1607"/>
      <c r="AE19" s="1608"/>
      <c r="AF19" s="1617"/>
      <c r="AG19" s="1604"/>
      <c r="AH19" s="1604"/>
      <c r="AI19" s="1618"/>
    </row>
    <row r="20" spans="2:35" ht="38.25" customHeight="1" thickBot="1">
      <c r="B20" s="1502" t="s">
        <v>483</v>
      </c>
      <c r="C20" s="1503"/>
      <c r="D20" s="1503"/>
      <c r="E20" s="1503"/>
      <c r="F20" s="1503"/>
      <c r="G20" s="1504"/>
      <c r="H20" s="37"/>
      <c r="I20" s="1499"/>
      <c r="J20" s="1499"/>
      <c r="K20" s="1499"/>
      <c r="L20" s="1499"/>
      <c r="M20" s="1499"/>
      <c r="N20" s="1499"/>
      <c r="O20" s="1499"/>
      <c r="P20" s="1499"/>
      <c r="Q20" s="1499"/>
      <c r="R20" s="37"/>
      <c r="S20" s="38"/>
      <c r="T20" s="44"/>
      <c r="U20" s="37"/>
      <c r="V20" s="37"/>
      <c r="W20" s="38"/>
      <c r="X20" s="44"/>
      <c r="Y20" s="37"/>
      <c r="Z20" s="37"/>
      <c r="AA20" s="38"/>
      <c r="AB20" s="44"/>
      <c r="AC20" s="37"/>
      <c r="AD20" s="37"/>
      <c r="AE20" s="38"/>
      <c r="AF20" s="37"/>
      <c r="AG20" s="37"/>
      <c r="AH20" s="37"/>
      <c r="AI20" s="45"/>
    </row>
    <row r="21" spans="2:35" ht="31.5" customHeight="1">
      <c r="B21" s="46"/>
      <c r="C21" s="46"/>
      <c r="D21" s="1594" t="s">
        <v>513</v>
      </c>
      <c r="E21" s="1595"/>
      <c r="F21" s="1595"/>
      <c r="G21" s="1595"/>
      <c r="H21" s="1595"/>
      <c r="I21" s="1595"/>
      <c r="J21" s="1595"/>
      <c r="K21" s="1595"/>
      <c r="L21" s="1595"/>
      <c r="M21" s="1595"/>
      <c r="N21" s="1595"/>
      <c r="O21" s="1595"/>
      <c r="P21" s="1595"/>
      <c r="Q21" s="1595"/>
      <c r="R21" s="1595"/>
      <c r="S21" s="1595"/>
      <c r="T21" s="1595"/>
      <c r="U21" s="1595"/>
      <c r="V21" s="1595"/>
    </row>
    <row r="22" spans="2:35" ht="14.25" customHeight="1"/>
    <row r="23" spans="2:35" ht="15" customHeight="1"/>
    <row r="24" spans="2:35" ht="15" customHeight="1"/>
    <row r="25" spans="2:35" ht="15" customHeight="1"/>
    <row r="26" spans="2:35" ht="15" customHeight="1"/>
    <row r="27" spans="2:35" ht="15" customHeight="1"/>
    <row r="45" ht="20.25" customHeight="1"/>
  </sheetData>
  <mergeCells count="48">
    <mergeCell ref="AL7:AQ7"/>
    <mergeCell ref="AL6:AO6"/>
    <mergeCell ref="AD15:AH15"/>
    <mergeCell ref="I13:AH13"/>
    <mergeCell ref="C7:O7"/>
    <mergeCell ref="K15:R15"/>
    <mergeCell ref="Z14:AA14"/>
    <mergeCell ref="M14:N14"/>
    <mergeCell ref="T14:Y14"/>
    <mergeCell ref="O9:R10"/>
    <mergeCell ref="AF14:AG14"/>
    <mergeCell ref="P14:Q14"/>
    <mergeCell ref="B14:G14"/>
    <mergeCell ref="B12:G12"/>
    <mergeCell ref="B15:G15"/>
    <mergeCell ref="B13:G13"/>
    <mergeCell ref="H1:J1"/>
    <mergeCell ref="H3:J3"/>
    <mergeCell ref="H5:J5"/>
    <mergeCell ref="AF6:AG6"/>
    <mergeCell ref="AC6:AD6"/>
    <mergeCell ref="Y6:AA6"/>
    <mergeCell ref="O2:X4"/>
    <mergeCell ref="V10:AG10"/>
    <mergeCell ref="P7:Q7"/>
    <mergeCell ref="AF18:AI19"/>
    <mergeCell ref="H18:S19"/>
    <mergeCell ref="V9:AG9"/>
    <mergeCell ref="V11:AH11"/>
    <mergeCell ref="I12:AH12"/>
    <mergeCell ref="AC14:AD14"/>
    <mergeCell ref="T15:AA15"/>
    <mergeCell ref="I14:K14"/>
    <mergeCell ref="D21:V21"/>
    <mergeCell ref="T18:AE18"/>
    <mergeCell ref="B16:G16"/>
    <mergeCell ref="W16:AA16"/>
    <mergeCell ref="I20:Q20"/>
    <mergeCell ref="AD16:AH16"/>
    <mergeCell ref="B20:G20"/>
    <mergeCell ref="B18:G19"/>
    <mergeCell ref="T19:W19"/>
    <mergeCell ref="AB19:AE19"/>
    <mergeCell ref="H16:L16"/>
    <mergeCell ref="M16:Q16"/>
    <mergeCell ref="R16:S16"/>
    <mergeCell ref="U16:V16"/>
    <mergeCell ref="X19:AA19"/>
  </mergeCells>
  <phoneticPr fontId="3"/>
  <conditionalFormatting sqref="F1">
    <cfRule type="expression" dxfId="4" priority="3" stopIfTrue="1">
      <formula>$E$1=1</formula>
    </cfRule>
  </conditionalFormatting>
  <conditionalFormatting sqref="F3">
    <cfRule type="expression" dxfId="3" priority="2" stopIfTrue="1">
      <formula>$E$1=2</formula>
    </cfRule>
  </conditionalFormatting>
  <conditionalFormatting sqref="F5">
    <cfRule type="expression" dxfId="2" priority="1" stopIfTrue="1">
      <formula>$E$1=3</formula>
    </cfRule>
  </conditionalFormatting>
  <dataValidations count="1">
    <dataValidation type="list" errorStyle="warning" allowBlank="1" showInputMessage="1" showErrorMessage="1" sqref="H16:L16" xr:uid="{00000000-0002-0000-1200-000000000000}">
      <formula1>"中間,既済部分,完了,清算,材料,完成(部分引渡し)"</formula1>
    </dataValidation>
  </dataValidations>
  <hyperlinks>
    <hyperlink ref="AL6:AO6" location="'提出書類一覧（委託）'!A1" display="一覧に戻る" xr:uid="{00000000-0004-0000-1200-000000000000}"/>
  </hyperlinks>
  <printOptions horizontalCentered="1"/>
  <pageMargins left="0.27559055118110237" right="0.27559055118110237" top="0" bottom="0" header="0.51181102362204722" footer="0.19685039370078741"/>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5"/>
  <dimension ref="A1:BO45"/>
  <sheetViews>
    <sheetView showZeros="0" view="pageBreakPreview" zoomScaleNormal="100" workbookViewId="0">
      <selection activeCell="F12" sqref="F12:L12"/>
    </sheetView>
  </sheetViews>
  <sheetFormatPr defaultColWidth="9" defaultRowHeight="14.25"/>
  <cols>
    <col min="1" max="42" width="2.625" style="55" customWidth="1"/>
    <col min="43" max="66" width="1.625" style="55" customWidth="1"/>
    <col min="67" max="67" width="1.875" style="55" customWidth="1"/>
    <col min="68" max="68" width="1.125" style="55" customWidth="1"/>
    <col min="69" max="16384" width="9" style="55"/>
  </cols>
  <sheetData>
    <row r="1" spans="1:67" ht="18"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67" ht="56.25" customHeight="1">
      <c r="A2" s="1643" t="s">
        <v>514</v>
      </c>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R2" s="1633" t="str">
        <f>IF($BO$2=4," ",AR5)</f>
        <v/>
      </c>
      <c r="AS2" s="1633"/>
      <c r="AT2" s="1633" t="str">
        <f>IF($BO$2=4," ",AT5)</f>
        <v/>
      </c>
      <c r="AU2" s="1633"/>
      <c r="AV2" s="1633" t="str">
        <f>IF($BO$2=4," ",AV5)</f>
        <v/>
      </c>
      <c r="AW2" s="1633"/>
      <c r="AX2" s="1633" t="str">
        <f>IF($BO$2=4," ",AX5)</f>
        <v/>
      </c>
      <c r="AY2" s="1633"/>
      <c r="AZ2" s="1633" t="str">
        <f>IF($BO$2=4," ",AZ5)</f>
        <v/>
      </c>
      <c r="BA2" s="1633"/>
      <c r="BB2" s="1633" t="str">
        <f>IF($BO$2=4," ",BB5)</f>
        <v/>
      </c>
      <c r="BC2" s="1633"/>
      <c r="BD2" s="1633" t="str">
        <f>IF($BO$2=4," ",BD5)</f>
        <v/>
      </c>
      <c r="BE2" s="1633"/>
      <c r="BF2" s="1633" t="str">
        <f>IF($BO$2=4," ",BF5)</f>
        <v/>
      </c>
      <c r="BG2" s="1633"/>
      <c r="BH2" s="1633" t="str">
        <f>IF($BO$2=4," ",BH5)</f>
        <v/>
      </c>
      <c r="BI2" s="1633"/>
      <c r="BJ2" s="1633" t="str">
        <f>IF($BO$2=4," ",BJ5)</f>
        <v>\</v>
      </c>
      <c r="BK2" s="1633"/>
      <c r="BL2" s="1633" t="str">
        <f>IF($BO$2=4," ",BL5)</f>
        <v>0</v>
      </c>
      <c r="BM2" s="1633"/>
      <c r="BO2" s="55">
        <f>記入用紙!$C$19</f>
        <v>3</v>
      </c>
    </row>
    <row r="3" spans="1:67" ht="15" customHeight="1">
      <c r="A3" s="26"/>
      <c r="B3" s="26"/>
      <c r="C3" s="26"/>
      <c r="D3" s="26"/>
      <c r="E3" s="26"/>
      <c r="F3" s="26"/>
      <c r="G3" s="26"/>
      <c r="H3" s="26"/>
      <c r="I3" s="26"/>
      <c r="J3" s="26"/>
      <c r="K3" s="56"/>
      <c r="L3" s="56"/>
      <c r="M3" s="56"/>
      <c r="N3" s="26"/>
      <c r="O3" s="26"/>
      <c r="P3" s="26"/>
      <c r="Q3" s="26"/>
      <c r="R3" s="26"/>
      <c r="S3" s="26"/>
      <c r="T3" s="26"/>
      <c r="U3" s="26"/>
      <c r="V3" s="26"/>
      <c r="W3" s="26"/>
      <c r="X3" s="26"/>
      <c r="Y3" s="26"/>
      <c r="Z3" s="56"/>
      <c r="AA3" s="56"/>
      <c r="AB3" s="56"/>
      <c r="AC3" s="56"/>
      <c r="AD3" s="56"/>
      <c r="AE3" s="56"/>
      <c r="AF3" s="56"/>
      <c r="AG3" s="56"/>
      <c r="AH3" s="56"/>
      <c r="AI3" s="56"/>
      <c r="AJ3" s="56"/>
      <c r="AM3" s="651" t="s">
        <v>1</v>
      </c>
      <c r="AN3" s="651"/>
      <c r="AO3" s="651"/>
      <c r="AP3" s="651"/>
    </row>
    <row r="4" spans="1:67">
      <c r="A4" s="26"/>
      <c r="B4" s="26"/>
      <c r="C4" s="26"/>
      <c r="D4" s="1658" t="s">
        <v>515</v>
      </c>
      <c r="E4" s="1659"/>
      <c r="F4" s="1659"/>
      <c r="G4" s="1659"/>
      <c r="H4" s="1659"/>
      <c r="I4" s="1659"/>
      <c r="J4" s="1659"/>
      <c r="K4" s="1660"/>
      <c r="L4" s="1646"/>
      <c r="M4" s="1647"/>
      <c r="N4" s="1644" t="s">
        <v>516</v>
      </c>
      <c r="O4" s="1647"/>
      <c r="P4" s="1646" t="s">
        <v>517</v>
      </c>
      <c r="Q4" s="1647"/>
      <c r="R4" s="1644" t="s">
        <v>518</v>
      </c>
      <c r="S4" s="1647"/>
      <c r="T4" s="1644" t="s">
        <v>519</v>
      </c>
      <c r="U4" s="1645"/>
      <c r="V4" s="1646" t="s">
        <v>516</v>
      </c>
      <c r="W4" s="1647"/>
      <c r="X4" s="1644" t="s">
        <v>520</v>
      </c>
      <c r="Y4" s="1647"/>
      <c r="Z4" s="1644" t="s">
        <v>518</v>
      </c>
      <c r="AA4" s="1645"/>
      <c r="AB4" s="1646" t="s">
        <v>519</v>
      </c>
      <c r="AC4" s="1647"/>
      <c r="AD4" s="1644" t="s">
        <v>516</v>
      </c>
      <c r="AE4" s="1647"/>
      <c r="AF4" s="1644" t="s">
        <v>521</v>
      </c>
      <c r="AG4" s="1645"/>
      <c r="AI4" s="56"/>
      <c r="AJ4" s="56"/>
    </row>
    <row r="5" spans="1:67" ht="41.25" customHeight="1">
      <c r="A5" s="26"/>
      <c r="B5" s="26"/>
      <c r="C5" s="26"/>
      <c r="D5" s="1661"/>
      <c r="E5" s="630"/>
      <c r="F5" s="630"/>
      <c r="G5" s="630"/>
      <c r="H5" s="630"/>
      <c r="I5" s="630"/>
      <c r="J5" s="630"/>
      <c r="K5" s="631"/>
      <c r="L5" s="1634" t="str">
        <f t="shared" ref="L5:AF5" si="0">AR2</f>
        <v/>
      </c>
      <c r="M5" s="1635"/>
      <c r="N5" s="1636" t="str">
        <f t="shared" si="0"/>
        <v/>
      </c>
      <c r="O5" s="1637"/>
      <c r="P5" s="1638" t="str">
        <f t="shared" si="0"/>
        <v/>
      </c>
      <c r="Q5" s="1639"/>
      <c r="R5" s="1640" t="str">
        <f t="shared" si="0"/>
        <v/>
      </c>
      <c r="S5" s="1639"/>
      <c r="T5" s="1640" t="str">
        <f t="shared" si="0"/>
        <v/>
      </c>
      <c r="U5" s="1641"/>
      <c r="V5" s="1638" t="str">
        <f t="shared" si="0"/>
        <v/>
      </c>
      <c r="W5" s="1639"/>
      <c r="X5" s="1640" t="str">
        <f t="shared" si="0"/>
        <v/>
      </c>
      <c r="Y5" s="1642"/>
      <c r="Z5" s="1640" t="str">
        <f t="shared" si="0"/>
        <v/>
      </c>
      <c r="AA5" s="1637"/>
      <c r="AB5" s="1638" t="str">
        <f t="shared" si="0"/>
        <v/>
      </c>
      <c r="AC5" s="1642"/>
      <c r="AD5" s="1640" t="str">
        <f t="shared" si="0"/>
        <v>\</v>
      </c>
      <c r="AE5" s="1639"/>
      <c r="AF5" s="1640" t="str">
        <f t="shared" si="0"/>
        <v>0</v>
      </c>
      <c r="AG5" s="1637"/>
      <c r="AI5" s="56"/>
      <c r="AJ5" s="56"/>
      <c r="AM5" s="13"/>
      <c r="AN5" s="13"/>
      <c r="AO5" s="13"/>
      <c r="AP5" s="13"/>
      <c r="AQ5" s="13"/>
      <c r="AR5" s="1634" t="str">
        <f>IF(LEN(P13)&gt;10,MID(P13,LEN(P13)-10,1),IF(LEN(P13)=10,"\",""))</f>
        <v/>
      </c>
      <c r="AS5" s="1635"/>
      <c r="AT5" s="1636" t="str">
        <f>IF(LEN(P13)&gt;9,MID(P13,LEN(P13)-9,1),IF(LEN(P13)=9,"\",""))</f>
        <v/>
      </c>
      <c r="AU5" s="1637"/>
      <c r="AV5" s="1638" t="str">
        <f>IF(LEN(P13)&gt;8,MID(P13,LEN(P13)-8,1),IF(LEN(P13)=8,"\",""))</f>
        <v/>
      </c>
      <c r="AW5" s="1639"/>
      <c r="AX5" s="1640" t="str">
        <f>IF(LEN(P13)&gt;7,MID(P13,LEN(P13)-7,1),IF(LEN(P13)=7,"\",""))</f>
        <v/>
      </c>
      <c r="AY5" s="1639"/>
      <c r="AZ5" s="1640" t="str">
        <f>IF(LEN(P13)&gt;6,MID(P13,LEN(P13)-6,1),IF(LEN(P13)=6,"\",""))</f>
        <v/>
      </c>
      <c r="BA5" s="1641"/>
      <c r="BB5" s="1638" t="str">
        <f>IF(LEN(P13)&gt;5,MID(P13,LEN(P13)-5,1),IF(LEN(P13)=5,"\",""))</f>
        <v/>
      </c>
      <c r="BC5" s="1639"/>
      <c r="BD5" s="1640" t="str">
        <f>IF(LEN(P13)&gt;4,MID(P13,LEN(P13)-4,1),IF(LEN(P13)=4,"\",""))</f>
        <v/>
      </c>
      <c r="BE5" s="1642"/>
      <c r="BF5" s="1640" t="str">
        <f>IF(LEN(P13)&gt;3,MID(P13,LEN(P13)-3,1),IF(LEN(P13)=3,"\",""))</f>
        <v/>
      </c>
      <c r="BG5" s="1637"/>
      <c r="BH5" s="1638" t="str">
        <f>IF(LEN(P13)&gt;2,MID(P13,LEN(P13)-2,1),IF(LEN(P13)=2,"\",""))</f>
        <v/>
      </c>
      <c r="BI5" s="1642"/>
      <c r="BJ5" s="1640" t="str">
        <f>IF(LEN(P13)&gt;1,MID(P13,LEN(P13)-1,1),IF(LEN(P13)=1,"\",""))</f>
        <v>\</v>
      </c>
      <c r="BK5" s="1639"/>
      <c r="BL5" s="1640" t="str">
        <f>IF(LEN(P13)=0,"\",RIGHT(P13,1))</f>
        <v>0</v>
      </c>
      <c r="BM5" s="1637"/>
    </row>
    <row r="6" spans="1:67" ht="32.1" customHeight="1">
      <c r="A6" s="26"/>
      <c r="B6" s="26"/>
      <c r="C6" s="26"/>
      <c r="D6" s="26"/>
      <c r="E6" s="26"/>
      <c r="F6" s="26"/>
      <c r="G6" s="10" t="s">
        <v>522</v>
      </c>
      <c r="H6" s="26"/>
      <c r="I6" s="26"/>
      <c r="J6" s="26"/>
      <c r="K6" s="56"/>
      <c r="L6" s="56"/>
      <c r="M6" s="56"/>
      <c r="N6" s="26"/>
      <c r="O6" s="8"/>
      <c r="P6" s="443"/>
      <c r="Q6" s="443"/>
      <c r="R6" s="443"/>
      <c r="S6" s="443"/>
      <c r="T6" s="443"/>
      <c r="U6" s="26"/>
      <c r="V6" s="26"/>
      <c r="W6" s="443"/>
      <c r="X6" s="443"/>
      <c r="Y6" s="443"/>
      <c r="Z6" s="443"/>
      <c r="AA6" s="443"/>
      <c r="AB6" s="443"/>
      <c r="AC6" s="443"/>
      <c r="AD6" s="443"/>
      <c r="AE6" s="443"/>
      <c r="AF6" s="56"/>
      <c r="AG6" s="56"/>
      <c r="AH6" s="56"/>
      <c r="AI6" s="56"/>
      <c r="AJ6" s="56"/>
    </row>
    <row r="7" spans="1:67" ht="32.1" customHeight="1">
      <c r="A7" s="26"/>
      <c r="B7" s="26"/>
      <c r="C7" s="26"/>
      <c r="D7" s="26" t="s">
        <v>523</v>
      </c>
      <c r="E7" s="26"/>
      <c r="F7" s="26"/>
      <c r="G7" s="57"/>
      <c r="H7" s="1648">
        <f>IF(BO2=4," ",記入用紙!C3)</f>
        <v>0</v>
      </c>
      <c r="I7" s="1648"/>
      <c r="J7" s="1648"/>
      <c r="K7" s="1648"/>
      <c r="L7" s="1648"/>
      <c r="M7" s="1648"/>
      <c r="N7" s="1648"/>
      <c r="O7" s="1648"/>
      <c r="P7" s="1648"/>
      <c r="Q7" s="1648"/>
      <c r="R7" s="1648"/>
      <c r="S7" s="1648"/>
      <c r="T7" s="1648"/>
      <c r="U7" s="1648"/>
      <c r="V7" s="1648"/>
      <c r="W7" s="1648"/>
      <c r="X7" s="1648"/>
      <c r="Y7" s="1648"/>
      <c r="Z7" s="1648"/>
      <c r="AA7" s="1648"/>
      <c r="AB7" s="1648"/>
      <c r="AC7" s="1648"/>
      <c r="AD7" s="1648"/>
      <c r="AE7" s="1648"/>
      <c r="AF7" s="58"/>
      <c r="AG7" s="56"/>
      <c r="AH7" s="56"/>
      <c r="AI7" s="56"/>
      <c r="AJ7" s="56"/>
    </row>
    <row r="8" spans="1:67" ht="32.1" customHeight="1">
      <c r="A8" s="26"/>
      <c r="B8" s="26"/>
      <c r="C8" s="26"/>
      <c r="D8" s="26"/>
      <c r="E8" s="26"/>
      <c r="F8" s="26"/>
      <c r="G8" s="26"/>
      <c r="H8" s="26"/>
      <c r="I8" s="26"/>
      <c r="J8" s="26"/>
      <c r="K8" s="56"/>
      <c r="L8" s="56"/>
      <c r="M8" s="56"/>
      <c r="N8" s="26"/>
      <c r="O8" s="26"/>
      <c r="P8" s="26"/>
      <c r="Q8" s="26"/>
      <c r="R8" s="26"/>
      <c r="S8" s="26"/>
      <c r="T8" s="26"/>
      <c r="U8" s="26"/>
      <c r="V8" s="26"/>
      <c r="W8" s="26"/>
      <c r="X8" s="26"/>
      <c r="Y8" s="26"/>
      <c r="Z8" s="56"/>
      <c r="AA8" s="56"/>
      <c r="AB8" s="56"/>
      <c r="AC8" s="56"/>
      <c r="AD8" s="56" t="s">
        <v>524</v>
      </c>
      <c r="AE8" s="56"/>
      <c r="AF8" s="56"/>
      <c r="AG8" s="56"/>
      <c r="AH8" s="56"/>
      <c r="AI8" s="56"/>
      <c r="AJ8" s="56"/>
    </row>
    <row r="9" spans="1:67" ht="32.1" customHeight="1">
      <c r="A9" s="26"/>
      <c r="B9" s="26"/>
      <c r="C9" s="26"/>
      <c r="D9" s="26"/>
      <c r="E9" s="26"/>
      <c r="F9" s="1654" t="s">
        <v>525</v>
      </c>
      <c r="G9" s="1655"/>
      <c r="H9" s="1655"/>
      <c r="I9" s="1655"/>
      <c r="J9" s="1655"/>
      <c r="K9" s="1655"/>
      <c r="L9" s="1656"/>
      <c r="M9" s="59"/>
      <c r="N9" s="60"/>
      <c r="O9" s="61"/>
      <c r="P9" s="1652">
        <f>IF(BO2=4," ",記入用紙!C14)</f>
        <v>0</v>
      </c>
      <c r="Q9" s="1652"/>
      <c r="R9" s="1652"/>
      <c r="S9" s="1652"/>
      <c r="T9" s="1652"/>
      <c r="U9" s="1652"/>
      <c r="V9" s="1652"/>
      <c r="W9" s="1652"/>
      <c r="X9" s="1652"/>
      <c r="Y9" s="61"/>
      <c r="Z9" s="59"/>
      <c r="AA9" s="59"/>
      <c r="AB9" s="59"/>
      <c r="AC9" s="59"/>
      <c r="AD9" s="59"/>
      <c r="AE9" s="59"/>
      <c r="AF9" s="59"/>
      <c r="AG9" s="56"/>
      <c r="AH9" s="56"/>
      <c r="AI9" s="56"/>
      <c r="AJ9" s="56"/>
    </row>
    <row r="10" spans="1:67" ht="32.1" customHeight="1">
      <c r="A10" s="26"/>
      <c r="B10" s="26"/>
      <c r="C10" s="26"/>
      <c r="D10" s="26"/>
      <c r="E10" s="26"/>
      <c r="F10" s="1654" t="s">
        <v>526</v>
      </c>
      <c r="G10" s="1655"/>
      <c r="H10" s="1655"/>
      <c r="I10" s="1655"/>
      <c r="J10" s="1655"/>
      <c r="K10" s="1655"/>
      <c r="L10" s="1656"/>
      <c r="M10" s="59"/>
      <c r="N10" s="61"/>
      <c r="O10" s="61"/>
      <c r="P10" s="1652">
        <f>IF(BO2=4," ",記入用紙!C15)</f>
        <v>0</v>
      </c>
      <c r="Q10" s="1652"/>
      <c r="R10" s="1652"/>
      <c r="S10" s="1652"/>
      <c r="T10" s="1652"/>
      <c r="U10" s="1652"/>
      <c r="V10" s="1652"/>
      <c r="W10" s="1652"/>
      <c r="X10" s="1652"/>
      <c r="Y10" s="61"/>
      <c r="Z10" s="59"/>
      <c r="AA10" s="59"/>
      <c r="AB10" s="59"/>
      <c r="AC10" s="59"/>
      <c r="AD10" s="59"/>
      <c r="AE10" s="59"/>
      <c r="AF10" s="59"/>
      <c r="AG10" s="56"/>
      <c r="AH10" s="56"/>
      <c r="AI10" s="56"/>
      <c r="AJ10" s="56"/>
    </row>
    <row r="11" spans="1:67" s="62" customFormat="1" ht="32.1" customHeight="1">
      <c r="A11" s="26"/>
      <c r="B11" s="26"/>
      <c r="C11" s="26"/>
      <c r="D11" s="26"/>
      <c r="E11" s="26"/>
      <c r="F11" s="130" t="s">
        <v>556</v>
      </c>
      <c r="G11" s="26"/>
      <c r="H11" s="26"/>
      <c r="I11" s="26"/>
      <c r="J11" s="26"/>
      <c r="K11" s="56"/>
      <c r="L11" s="56"/>
      <c r="M11" s="56"/>
      <c r="N11" s="26"/>
      <c r="O11" s="26"/>
      <c r="P11" s="32"/>
      <c r="Q11" s="32"/>
      <c r="R11" s="32"/>
      <c r="S11" s="32"/>
      <c r="T11" s="32"/>
      <c r="U11" s="32"/>
      <c r="V11" s="32"/>
      <c r="W11" s="32"/>
      <c r="X11" s="32"/>
      <c r="Y11" s="26"/>
      <c r="Z11" s="56"/>
      <c r="AA11" s="56"/>
      <c r="AB11" s="56"/>
      <c r="AC11" s="56"/>
      <c r="AD11" s="56"/>
      <c r="AE11" s="56"/>
      <c r="AF11" s="56"/>
      <c r="AG11" s="56"/>
      <c r="AH11" s="56"/>
      <c r="AI11" s="56"/>
      <c r="AJ11" s="56"/>
    </row>
    <row r="12" spans="1:67" ht="32.1" customHeight="1">
      <c r="A12" s="26"/>
      <c r="B12" s="26"/>
      <c r="C12" s="26"/>
      <c r="D12" s="26"/>
      <c r="E12" s="26"/>
      <c r="F12" s="1654" t="s">
        <v>527</v>
      </c>
      <c r="G12" s="1655"/>
      <c r="H12" s="1655"/>
      <c r="I12" s="1655"/>
      <c r="J12" s="1655"/>
      <c r="K12" s="1655"/>
      <c r="L12" s="1656"/>
      <c r="M12" s="59"/>
      <c r="N12" s="61"/>
      <c r="O12" s="61"/>
      <c r="P12" s="1653">
        <f>IF(BO2=4," ",記入用紙!C16+記入用紙!C17)</f>
        <v>0</v>
      </c>
      <c r="Q12" s="1653"/>
      <c r="R12" s="1653"/>
      <c r="S12" s="1653"/>
      <c r="T12" s="1653"/>
      <c r="U12" s="1653"/>
      <c r="V12" s="1653"/>
      <c r="W12" s="1653"/>
      <c r="X12" s="1653"/>
      <c r="Y12" s="61"/>
      <c r="Z12" s="59"/>
      <c r="AA12" s="59"/>
      <c r="AB12" s="59"/>
      <c r="AC12" s="59"/>
      <c r="AD12" s="59"/>
      <c r="AE12" s="59"/>
      <c r="AF12" s="59"/>
      <c r="AG12" s="56"/>
      <c r="AH12" s="56"/>
      <c r="AI12" s="56"/>
      <c r="AJ12" s="56"/>
    </row>
    <row r="13" spans="1:67" ht="32.1" customHeight="1">
      <c r="A13" s="26"/>
      <c r="B13" s="26"/>
      <c r="C13" s="26"/>
      <c r="D13" s="26"/>
      <c r="E13" s="26"/>
      <c r="F13" s="1654" t="s">
        <v>528</v>
      </c>
      <c r="G13" s="1655"/>
      <c r="H13" s="1655"/>
      <c r="I13" s="1655"/>
      <c r="J13" s="1655"/>
      <c r="K13" s="1655"/>
      <c r="L13" s="1656"/>
      <c r="M13" s="59"/>
      <c r="N13" s="61"/>
      <c r="O13" s="61"/>
      <c r="P13" s="1652">
        <f>IF(BO2=4," ",IF(P10=0,P9-P12,P10-P12))</f>
        <v>0</v>
      </c>
      <c r="Q13" s="1652"/>
      <c r="R13" s="1652"/>
      <c r="S13" s="1652"/>
      <c r="T13" s="1652"/>
      <c r="U13" s="1652"/>
      <c r="V13" s="1652"/>
      <c r="W13" s="1652"/>
      <c r="X13" s="1652"/>
      <c r="Y13" s="61"/>
      <c r="Z13" s="59"/>
      <c r="AA13" s="59"/>
      <c r="AB13" s="59"/>
      <c r="AC13" s="59"/>
      <c r="AD13" s="59"/>
      <c r="AE13" s="59"/>
      <c r="AF13" s="59"/>
      <c r="AG13" s="56"/>
      <c r="AH13" s="56"/>
      <c r="AI13" s="56"/>
      <c r="AJ13" s="56"/>
    </row>
    <row r="14" spans="1:67" ht="32.1" customHeight="1">
      <c r="A14" s="26"/>
      <c r="B14" s="26"/>
      <c r="C14" s="26"/>
      <c r="D14" s="26"/>
      <c r="E14" s="26"/>
      <c r="F14" s="26"/>
      <c r="G14" s="26"/>
      <c r="H14" s="26"/>
      <c r="I14" s="26"/>
      <c r="J14" s="26"/>
      <c r="K14" s="56"/>
      <c r="L14" s="56"/>
      <c r="M14" s="56"/>
      <c r="N14" s="26"/>
      <c r="O14" s="26"/>
      <c r="P14" s="26"/>
      <c r="Q14" s="26"/>
      <c r="R14" s="26"/>
      <c r="S14" s="26"/>
      <c r="T14" s="26"/>
      <c r="U14" s="26"/>
      <c r="V14" s="26"/>
      <c r="W14" s="26"/>
      <c r="X14" s="26"/>
      <c r="Y14" s="26"/>
      <c r="Z14" s="56"/>
      <c r="AA14" s="56"/>
      <c r="AB14" s="56"/>
      <c r="AC14" s="56"/>
      <c r="AD14" s="56"/>
      <c r="AE14" s="56"/>
      <c r="AF14" s="56"/>
      <c r="AG14" s="56"/>
      <c r="AH14" s="56"/>
      <c r="AI14" s="56"/>
      <c r="AJ14" s="56"/>
    </row>
    <row r="15" spans="1:67" ht="32.1" customHeight="1">
      <c r="A15" s="26"/>
      <c r="B15" s="26"/>
      <c r="C15" s="26"/>
      <c r="D15" s="26"/>
      <c r="E15" s="26"/>
      <c r="F15" s="26"/>
      <c r="G15" s="26"/>
      <c r="H15" s="608"/>
      <c r="I15" s="608"/>
      <c r="J15" s="608"/>
      <c r="K15" s="56" t="s">
        <v>529</v>
      </c>
      <c r="L15" s="1650"/>
      <c r="M15" s="1650"/>
      <c r="N15" s="26" t="s">
        <v>530</v>
      </c>
      <c r="O15" s="608"/>
      <c r="P15" s="608"/>
      <c r="Q15" s="26" t="s">
        <v>531</v>
      </c>
      <c r="R15" s="26"/>
      <c r="S15" s="26"/>
      <c r="T15" s="26"/>
      <c r="U15" s="26"/>
      <c r="V15" s="26"/>
      <c r="W15" s="26"/>
      <c r="X15" s="26"/>
      <c r="Y15" s="26"/>
      <c r="Z15" s="56"/>
      <c r="AA15" s="56"/>
      <c r="AB15" s="56"/>
      <c r="AC15" s="56"/>
      <c r="AD15" s="56"/>
      <c r="AE15" s="56"/>
      <c r="AF15" s="56"/>
      <c r="AG15" s="56"/>
      <c r="AH15" s="56"/>
      <c r="AI15" s="56"/>
      <c r="AJ15" s="56"/>
    </row>
    <row r="16" spans="1:67" s="63" customFormat="1" ht="32.1" customHeight="1">
      <c r="A16" s="26"/>
      <c r="B16" s="26"/>
      <c r="C16" s="26"/>
      <c r="D16" s="26"/>
      <c r="E16" s="26"/>
      <c r="F16" s="26"/>
      <c r="G16" s="26"/>
      <c r="H16" s="26"/>
      <c r="I16" s="26"/>
      <c r="J16" s="26"/>
      <c r="K16" s="56"/>
      <c r="L16" s="56"/>
      <c r="M16" s="56"/>
      <c r="N16" s="26"/>
      <c r="O16" s="26"/>
      <c r="P16" s="26"/>
      <c r="Q16" s="26"/>
      <c r="R16" s="26"/>
      <c r="S16" s="26"/>
      <c r="T16" s="26"/>
      <c r="U16" s="26"/>
      <c r="V16" s="26"/>
      <c r="W16" s="26"/>
      <c r="X16" s="26"/>
      <c r="Y16" s="26"/>
      <c r="Z16" s="56"/>
      <c r="AA16" s="56"/>
      <c r="AB16" s="56"/>
      <c r="AC16" s="56"/>
      <c r="AD16" s="56"/>
      <c r="AE16" s="56"/>
      <c r="AF16" s="56"/>
      <c r="AG16" s="56"/>
      <c r="AH16" s="56"/>
      <c r="AI16" s="56"/>
      <c r="AJ16" s="56"/>
    </row>
    <row r="17" spans="1:36" s="63" customFormat="1" ht="32.1" customHeight="1">
      <c r="A17" s="26"/>
      <c r="B17" s="26"/>
      <c r="C17" s="26"/>
      <c r="D17" s="26"/>
      <c r="E17" s="26"/>
      <c r="F17" s="26"/>
      <c r="G17" s="26"/>
      <c r="H17" s="26"/>
      <c r="I17" s="26"/>
      <c r="J17" s="26"/>
      <c r="K17" s="56"/>
      <c r="L17" s="56"/>
      <c r="M17" s="56"/>
      <c r="N17" s="26"/>
      <c r="O17" s="26"/>
      <c r="P17" s="26"/>
      <c r="Q17" s="26" t="s">
        <v>103</v>
      </c>
      <c r="R17" s="26"/>
      <c r="S17" s="26"/>
      <c r="T17" s="652">
        <f>IF(BO2=4," ",記入用紙!C5)</f>
        <v>0</v>
      </c>
      <c r="U17" s="652"/>
      <c r="V17" s="652"/>
      <c r="W17" s="652"/>
      <c r="X17" s="652"/>
      <c r="Y17" s="652"/>
      <c r="Z17" s="652"/>
      <c r="AA17" s="652"/>
      <c r="AB17" s="652"/>
      <c r="AC17" s="652"/>
      <c r="AD17" s="652"/>
      <c r="AE17" s="652"/>
      <c r="AF17" s="652"/>
      <c r="AG17" s="56"/>
      <c r="AH17" s="56"/>
      <c r="AI17" s="56"/>
      <c r="AJ17" s="56"/>
    </row>
    <row r="18" spans="1:36" s="63" customFormat="1" ht="32.1" customHeight="1">
      <c r="A18" s="26"/>
      <c r="B18" s="26"/>
      <c r="C18" s="26"/>
      <c r="D18" s="26"/>
      <c r="E18" s="26"/>
      <c r="F18" s="26"/>
      <c r="G18" s="26"/>
      <c r="H18" s="26"/>
      <c r="I18" s="26"/>
      <c r="J18" s="26"/>
      <c r="K18" s="56"/>
      <c r="L18" s="56"/>
      <c r="M18" s="56"/>
      <c r="N18" s="26" t="s">
        <v>532</v>
      </c>
      <c r="O18" s="26"/>
      <c r="P18" s="26"/>
      <c r="Q18" s="26"/>
      <c r="R18" s="26"/>
      <c r="S18" s="26"/>
      <c r="T18" s="77"/>
      <c r="U18" s="77"/>
      <c r="V18" s="77"/>
      <c r="W18" s="77"/>
      <c r="X18" s="77"/>
      <c r="Y18" s="77"/>
      <c r="Z18" s="77"/>
      <c r="AA18" s="77"/>
      <c r="AB18" s="77"/>
      <c r="AC18" s="77"/>
      <c r="AD18" s="78"/>
      <c r="AE18" s="78"/>
      <c r="AF18" s="77"/>
      <c r="AG18" s="26"/>
      <c r="AH18" s="26"/>
      <c r="AI18" s="26"/>
      <c r="AJ18" s="26"/>
    </row>
    <row r="19" spans="1:36" s="63" customFormat="1" ht="32.1" customHeight="1">
      <c r="A19" s="26"/>
      <c r="B19" s="26"/>
      <c r="C19" s="26"/>
      <c r="D19" s="26"/>
      <c r="E19" s="26"/>
      <c r="F19" s="26"/>
      <c r="G19" s="26"/>
      <c r="H19" s="26"/>
      <c r="I19" s="26"/>
      <c r="J19" s="26"/>
      <c r="K19" s="56"/>
      <c r="L19" s="56"/>
      <c r="M19" s="56"/>
      <c r="N19" s="26"/>
      <c r="O19" s="26"/>
      <c r="P19" s="26"/>
      <c r="Q19" s="26" t="s">
        <v>104</v>
      </c>
      <c r="R19" s="26"/>
      <c r="S19" s="26"/>
      <c r="T19" s="652">
        <f>IF(BO2=4," ",記入用紙!C6)</f>
        <v>0</v>
      </c>
      <c r="U19" s="652"/>
      <c r="V19" s="652"/>
      <c r="W19" s="652"/>
      <c r="X19" s="652"/>
      <c r="Y19" s="652"/>
      <c r="Z19" s="652"/>
      <c r="AA19" s="652"/>
      <c r="AB19" s="652"/>
      <c r="AC19" s="652"/>
      <c r="AD19" s="652"/>
      <c r="AE19" s="652"/>
      <c r="AF19" s="652"/>
      <c r="AG19" s="26" t="str">
        <f>IF(ISTEXT(L24)," ","印")</f>
        <v>印</v>
      </c>
      <c r="AH19" s="26"/>
      <c r="AI19" s="26"/>
      <c r="AJ19" s="26"/>
    </row>
    <row r="20" spans="1:36" s="63" customFormat="1" ht="31.5" customHeight="1">
      <c r="A20" s="26"/>
      <c r="B20" s="26"/>
      <c r="C20" s="26"/>
      <c r="D20" s="26"/>
      <c r="E20" s="26"/>
      <c r="F20" s="26"/>
      <c r="G20" s="26"/>
      <c r="H20" s="26"/>
      <c r="I20" s="26"/>
      <c r="J20" s="26"/>
      <c r="K20" s="56"/>
      <c r="L20" s="56"/>
      <c r="M20" s="56"/>
      <c r="N20" s="26"/>
      <c r="O20" s="26"/>
      <c r="P20" s="26"/>
      <c r="Q20" s="26"/>
      <c r="R20" s="26"/>
      <c r="S20" s="26"/>
      <c r="T20" s="1657" t="str">
        <f>IF(BO2=4," ",CONCATENATE(記入用紙!C7,"　",記入用紙!C8))</f>
        <v>　</v>
      </c>
      <c r="U20" s="1657"/>
      <c r="V20" s="1657"/>
      <c r="W20" s="1657"/>
      <c r="X20" s="1657"/>
      <c r="Y20" s="1657"/>
      <c r="Z20" s="1657"/>
      <c r="AA20" s="1657"/>
      <c r="AB20" s="1657"/>
      <c r="AC20" s="1657"/>
      <c r="AD20" s="1657"/>
      <c r="AE20" s="1657"/>
      <c r="AF20" s="1657"/>
      <c r="AG20" s="1657"/>
      <c r="AH20" s="1657"/>
      <c r="AI20" s="26"/>
      <c r="AJ20" s="26"/>
    </row>
    <row r="21" spans="1:36" s="63" customFormat="1" ht="32.1" customHeight="1">
      <c r="A21" s="26"/>
      <c r="B21" s="26"/>
      <c r="C21" s="26"/>
      <c r="D21" s="26"/>
      <c r="E21" s="1651" t="str">
        <f>"町田市長　　"&amp;市長名&amp;"　　様"</f>
        <v>町田市長　　石阪　丈一　　様</v>
      </c>
      <c r="F21" s="1651"/>
      <c r="G21" s="1651"/>
      <c r="H21" s="1651"/>
      <c r="I21" s="1651"/>
      <c r="J21" s="1651"/>
      <c r="K21" s="1651"/>
      <c r="L21" s="1651"/>
      <c r="M21" s="1651"/>
      <c r="N21" s="1651"/>
      <c r="O21" s="1651"/>
      <c r="P21" s="1651"/>
      <c r="Q21" s="1651"/>
      <c r="R21" s="1651"/>
      <c r="S21" s="1651"/>
      <c r="T21" s="1651"/>
      <c r="U21" s="64"/>
      <c r="V21" s="26"/>
      <c r="W21" s="26"/>
      <c r="X21" s="26"/>
      <c r="Y21" s="26"/>
      <c r="Z21" s="26"/>
      <c r="AA21" s="26"/>
      <c r="AB21" s="26"/>
      <c r="AC21" s="26"/>
      <c r="AD21" s="26"/>
      <c r="AE21" s="26"/>
      <c r="AF21" s="26"/>
      <c r="AG21" s="26"/>
      <c r="AH21" s="26"/>
      <c r="AI21" s="26"/>
      <c r="AJ21" s="26"/>
    </row>
    <row r="22" spans="1:36" s="63" customFormat="1" ht="32.1" customHeight="1">
      <c r="A22" s="26"/>
      <c r="B22" s="26"/>
      <c r="C22" s="26"/>
      <c r="D22" s="26"/>
      <c r="E22" s="26"/>
      <c r="F22" s="26"/>
      <c r="G22" s="26"/>
      <c r="H22" s="26"/>
      <c r="I22" s="26"/>
      <c r="J22" s="26"/>
      <c r="K22" s="56"/>
      <c r="L22" s="56"/>
      <c r="M22" s="56"/>
      <c r="N22" s="26"/>
      <c r="O22" s="26"/>
      <c r="P22" s="26"/>
      <c r="Q22" s="26"/>
      <c r="R22" s="26"/>
      <c r="S22" s="26"/>
      <c r="T22" s="26"/>
      <c r="U22" s="64"/>
      <c r="V22" s="26"/>
      <c r="W22" s="26"/>
      <c r="X22" s="26"/>
      <c r="Y22" s="26"/>
      <c r="Z22" s="26"/>
      <c r="AA22" s="26"/>
      <c r="AB22" s="26"/>
      <c r="AC22" s="26"/>
      <c r="AD22" s="26"/>
      <c r="AE22" s="26"/>
      <c r="AF22" s="26"/>
      <c r="AG22" s="26"/>
      <c r="AH22" s="26"/>
      <c r="AI22" s="26"/>
      <c r="AJ22" s="26"/>
    </row>
    <row r="23" spans="1:36" s="63" customFormat="1" ht="32.1" customHeight="1">
      <c r="A23" s="26"/>
      <c r="B23" s="26"/>
      <c r="C23" s="27"/>
      <c r="D23" s="1666" t="s">
        <v>533</v>
      </c>
      <c r="E23" s="1666"/>
      <c r="F23" s="1666"/>
      <c r="G23" s="1666"/>
      <c r="H23" s="1666"/>
      <c r="I23" s="1666"/>
      <c r="J23" s="1666"/>
      <c r="K23" s="1666"/>
      <c r="L23" s="1666"/>
      <c r="M23" s="1666"/>
      <c r="N23" s="1666"/>
      <c r="O23" s="1666"/>
      <c r="P23" s="1666"/>
      <c r="Q23" s="1666"/>
      <c r="R23" s="1666"/>
      <c r="S23" s="1666"/>
      <c r="T23" s="1666"/>
      <c r="U23" s="1666"/>
      <c r="V23" s="1666"/>
      <c r="W23" s="1666"/>
      <c r="X23" s="1666"/>
      <c r="Y23" s="1666"/>
      <c r="Z23" s="1666"/>
      <c r="AA23" s="1666"/>
      <c r="AB23" s="1666"/>
      <c r="AC23" s="1666"/>
      <c r="AD23" s="1666"/>
      <c r="AE23" s="1666"/>
      <c r="AF23" s="1666"/>
      <c r="AG23" s="1666"/>
      <c r="AH23" s="1666"/>
      <c r="AI23" s="1666"/>
      <c r="AJ23" s="26"/>
    </row>
    <row r="24" spans="1:36" s="63" customFormat="1" ht="31.5" customHeight="1">
      <c r="A24" s="26"/>
      <c r="B24" s="26"/>
      <c r="C24" s="27"/>
      <c r="D24" s="444"/>
      <c r="E24" s="1662" t="s">
        <v>534</v>
      </c>
      <c r="F24" s="1662"/>
      <c r="G24" s="1662"/>
      <c r="H24" s="1662"/>
      <c r="I24" s="1662"/>
      <c r="J24" s="1662"/>
      <c r="K24" s="1662"/>
      <c r="L24" s="1663"/>
      <c r="M24" s="1663"/>
      <c r="N24" s="1663"/>
      <c r="O24" s="1663"/>
      <c r="P24" s="1663"/>
      <c r="Q24" s="1663"/>
      <c r="R24" s="1663"/>
      <c r="S24" s="1663"/>
      <c r="T24" s="1663"/>
      <c r="U24" s="1663"/>
      <c r="V24" s="1663"/>
      <c r="W24" s="1663"/>
      <c r="X24" s="1663"/>
      <c r="Y24" s="1663"/>
      <c r="Z24" s="1664" t="s">
        <v>535</v>
      </c>
      <c r="AA24" s="1664"/>
      <c r="AB24" s="1664"/>
      <c r="AC24" s="1664"/>
      <c r="AD24" s="1664"/>
      <c r="AE24" s="1664"/>
      <c r="AF24" s="1664"/>
      <c r="AG24" s="1664"/>
      <c r="AH24" s="1664"/>
      <c r="AI24" s="1665"/>
      <c r="AJ24" s="26"/>
    </row>
    <row r="25" spans="1:36" s="63" customFormat="1" ht="27" customHeight="1">
      <c r="A25" s="26"/>
      <c r="B25" s="608"/>
      <c r="C25" s="1649"/>
      <c r="D25" s="1649"/>
      <c r="E25" s="1649"/>
      <c r="F25" s="1649"/>
      <c r="G25" s="1649"/>
      <c r="H25" s="1649"/>
      <c r="I25" s="1649"/>
      <c r="J25" s="1649"/>
      <c r="K25" s="1649"/>
      <c r="L25" s="1649"/>
      <c r="M25" s="1650"/>
      <c r="N25" s="1649"/>
      <c r="O25" s="1649"/>
      <c r="P25" s="1649"/>
      <c r="Q25" s="1649"/>
      <c r="R25" s="1649"/>
      <c r="S25" s="1649"/>
      <c r="T25" s="1649"/>
      <c r="U25" s="1649"/>
      <c r="V25" s="608"/>
      <c r="W25" s="1649"/>
      <c r="X25" s="1649"/>
      <c r="Y25" s="1649"/>
      <c r="Z25" s="1649"/>
      <c r="AA25" s="608"/>
      <c r="AB25" s="1649"/>
      <c r="AC25" s="1649"/>
      <c r="AD25" s="1649"/>
      <c r="AE25" s="1649"/>
      <c r="AF25" s="1649"/>
      <c r="AG25" s="1649"/>
      <c r="AH25" s="1649"/>
      <c r="AI25" s="1649"/>
      <c r="AJ25" s="26"/>
    </row>
    <row r="26" spans="1:36" s="63" customFormat="1" ht="27" customHeight="1">
      <c r="A26" s="26"/>
      <c r="B26" s="26"/>
      <c r="C26" s="26"/>
      <c r="D26" s="26"/>
      <c r="E26" s="26"/>
      <c r="F26" s="26"/>
      <c r="G26" s="26"/>
      <c r="H26" s="26"/>
      <c r="I26" s="26"/>
      <c r="J26" s="26"/>
      <c r="K26" s="56"/>
      <c r="L26" s="56"/>
      <c r="M26" s="56"/>
      <c r="N26" s="26"/>
      <c r="O26" s="26"/>
      <c r="P26" s="26"/>
      <c r="Q26" s="26"/>
      <c r="R26" s="26"/>
      <c r="S26" s="26"/>
      <c r="T26" s="26"/>
      <c r="U26" s="64"/>
      <c r="V26" s="608"/>
      <c r="W26" s="608"/>
      <c r="X26" s="26"/>
      <c r="Y26" s="26"/>
      <c r="Z26" s="26"/>
      <c r="AA26" s="26"/>
      <c r="AB26" s="26"/>
      <c r="AC26" s="26"/>
      <c r="AD26" s="26"/>
      <c r="AE26" s="26"/>
      <c r="AF26" s="26"/>
      <c r="AG26" s="26"/>
      <c r="AH26" s="26"/>
      <c r="AI26" s="26"/>
      <c r="AJ26" s="26"/>
    </row>
    <row r="27" spans="1:36" s="63" customFormat="1" ht="27" customHeight="1">
      <c r="A27" s="26"/>
      <c r="B27" s="26"/>
      <c r="C27" s="26"/>
      <c r="D27" s="26"/>
      <c r="E27" s="26"/>
      <c r="F27" s="26"/>
      <c r="G27" s="26"/>
      <c r="H27" s="26"/>
      <c r="I27" s="26"/>
      <c r="J27" s="26"/>
      <c r="K27" s="56"/>
      <c r="L27" s="56"/>
      <c r="M27" s="56"/>
      <c r="N27" s="26"/>
      <c r="O27" s="26"/>
      <c r="P27" s="26"/>
      <c r="Q27" s="26"/>
      <c r="R27" s="26"/>
      <c r="S27" s="26"/>
      <c r="T27" s="26"/>
      <c r="U27" s="64"/>
      <c r="V27" s="608"/>
      <c r="W27" s="608"/>
      <c r="X27" s="26"/>
      <c r="Y27" s="26"/>
      <c r="Z27" s="26"/>
      <c r="AA27" s="26"/>
      <c r="AB27" s="26"/>
      <c r="AC27" s="26"/>
      <c r="AD27" s="26"/>
      <c r="AE27" s="26"/>
      <c r="AF27" s="26"/>
      <c r="AG27" s="26"/>
      <c r="AH27" s="26"/>
      <c r="AI27" s="26"/>
      <c r="AJ27" s="26"/>
    </row>
    <row r="28" spans="1:36" s="63" customFormat="1" ht="33" customHeight="1">
      <c r="A28" s="26"/>
      <c r="B28" s="26"/>
      <c r="C28" s="34"/>
      <c r="D28" s="26"/>
      <c r="E28" s="26"/>
      <c r="F28" s="26"/>
      <c r="G28" s="26"/>
      <c r="H28" s="26"/>
      <c r="I28" s="26"/>
      <c r="J28" s="26"/>
      <c r="K28" s="56"/>
      <c r="L28" s="56"/>
      <c r="M28" s="56"/>
      <c r="N28" s="26"/>
      <c r="O28" s="26"/>
      <c r="P28" s="26"/>
      <c r="Q28" s="26"/>
      <c r="R28" s="26"/>
      <c r="S28" s="26"/>
      <c r="T28" s="26"/>
      <c r="U28" s="64"/>
      <c r="V28" s="26"/>
      <c r="W28" s="26"/>
      <c r="X28" s="26"/>
      <c r="Y28" s="26"/>
      <c r="Z28" s="26"/>
      <c r="AA28" s="26"/>
      <c r="AB28" s="26"/>
      <c r="AC28" s="26"/>
      <c r="AD28" s="26"/>
      <c r="AE28" s="26"/>
      <c r="AF28" s="26"/>
      <c r="AG28" s="26"/>
      <c r="AH28" s="26"/>
      <c r="AI28" s="26"/>
      <c r="AJ28" s="26"/>
    </row>
    <row r="29" spans="1:36" s="63" customFormat="1" ht="27" customHeight="1">
      <c r="A29" s="26"/>
      <c r="B29" s="26"/>
      <c r="C29" s="26"/>
      <c r="D29" s="26"/>
      <c r="E29" s="26"/>
      <c r="F29" s="26"/>
      <c r="G29" s="26"/>
      <c r="H29" s="26"/>
      <c r="I29" s="26"/>
      <c r="J29" s="26"/>
      <c r="K29" s="56"/>
      <c r="L29" s="56"/>
      <c r="M29" s="56"/>
      <c r="N29" s="26"/>
      <c r="O29" s="26"/>
      <c r="P29" s="26"/>
      <c r="Q29" s="26"/>
      <c r="R29" s="26"/>
      <c r="S29" s="26"/>
      <c r="T29" s="26"/>
      <c r="U29" s="64"/>
      <c r="V29" s="26"/>
      <c r="W29" s="26"/>
      <c r="X29" s="26"/>
      <c r="Y29" s="26"/>
      <c r="Z29" s="26"/>
      <c r="AA29" s="26"/>
      <c r="AB29" s="26"/>
      <c r="AC29" s="26"/>
      <c r="AD29" s="26"/>
      <c r="AE29" s="26"/>
      <c r="AF29" s="26"/>
      <c r="AG29" s="26"/>
      <c r="AH29" s="26"/>
      <c r="AI29" s="26"/>
      <c r="AJ29" s="26"/>
    </row>
    <row r="30" spans="1:36" s="63" customFormat="1" ht="27" customHeight="1">
      <c r="A30" s="26"/>
      <c r="B30" s="26"/>
      <c r="C30" s="26"/>
      <c r="D30" s="26"/>
      <c r="E30" s="26"/>
      <c r="F30" s="26"/>
      <c r="G30" s="26"/>
      <c r="H30" s="26"/>
      <c r="I30" s="26"/>
      <c r="J30" s="26"/>
      <c r="K30" s="56"/>
      <c r="L30" s="56"/>
      <c r="M30" s="56"/>
      <c r="N30" s="26"/>
      <c r="O30" s="26"/>
      <c r="P30" s="26"/>
      <c r="Q30" s="26"/>
      <c r="R30" s="26"/>
      <c r="S30" s="26"/>
      <c r="T30" s="26"/>
      <c r="U30" s="64"/>
      <c r="V30" s="26"/>
      <c r="W30" s="26"/>
      <c r="X30" s="26"/>
      <c r="Y30" s="26"/>
      <c r="Z30" s="26"/>
      <c r="AA30" s="26"/>
      <c r="AB30" s="26"/>
      <c r="AC30" s="26"/>
      <c r="AD30" s="26"/>
      <c r="AE30" s="26"/>
      <c r="AF30" s="26"/>
      <c r="AG30" s="26"/>
      <c r="AH30" s="26"/>
      <c r="AI30" s="26"/>
      <c r="AJ30" s="26"/>
    </row>
    <row r="31" spans="1:36" s="63" customFormat="1" ht="27" customHeight="1">
      <c r="A31" s="26"/>
      <c r="B31" s="26"/>
      <c r="C31" s="26"/>
      <c r="D31" s="26"/>
      <c r="E31" s="26"/>
      <c r="F31" s="26"/>
      <c r="G31" s="26"/>
      <c r="H31" s="26"/>
      <c r="I31" s="26"/>
      <c r="J31" s="26"/>
      <c r="K31" s="56"/>
      <c r="L31" s="56"/>
      <c r="M31" s="56"/>
      <c r="N31" s="26"/>
      <c r="O31" s="26"/>
      <c r="P31" s="26"/>
      <c r="Q31" s="26"/>
      <c r="R31" s="26"/>
      <c r="S31" s="26"/>
      <c r="T31" s="26"/>
      <c r="U31" s="64"/>
      <c r="V31" s="26"/>
      <c r="W31" s="26"/>
      <c r="X31" s="26"/>
      <c r="Y31" s="26"/>
      <c r="Z31" s="26"/>
      <c r="AA31" s="26"/>
      <c r="AB31" s="26"/>
      <c r="AC31" s="26"/>
      <c r="AD31" s="26"/>
      <c r="AE31" s="26"/>
      <c r="AF31" s="26"/>
      <c r="AG31" s="26"/>
      <c r="AH31" s="26"/>
      <c r="AI31" s="26"/>
      <c r="AJ31" s="26"/>
    </row>
    <row r="32" spans="1:36" s="63" customFormat="1" ht="45" customHeight="1">
      <c r="T32" s="65"/>
      <c r="U32" s="66"/>
    </row>
    <row r="33" spans="10:13" ht="30" customHeight="1">
      <c r="J33" s="67"/>
      <c r="K33" s="67"/>
      <c r="L33" s="67"/>
      <c r="M33" s="67"/>
    </row>
    <row r="34" spans="10:13" ht="30" customHeight="1"/>
    <row r="35" spans="10:13" ht="30" customHeight="1"/>
    <row r="36" spans="10:13" ht="30" customHeight="1"/>
    <row r="37" spans="10:13" ht="30" customHeight="1"/>
    <row r="38" spans="10:13" ht="30" customHeight="1"/>
    <row r="39" spans="10:13" ht="30" customHeight="1"/>
    <row r="40" spans="10:13" ht="30" customHeight="1"/>
    <row r="41" spans="10:13" ht="30" customHeight="1"/>
    <row r="42" spans="10:13" ht="30" customHeight="1"/>
    <row r="44" spans="10:13" ht="14.25" customHeight="1"/>
    <row r="45" spans="10:13" ht="20.25" customHeight="1"/>
  </sheetData>
  <mergeCells count="74">
    <mergeCell ref="E24:K24"/>
    <mergeCell ref="L24:Y24"/>
    <mergeCell ref="Z24:AB24"/>
    <mergeCell ref="AC24:AI24"/>
    <mergeCell ref="D23:AI23"/>
    <mergeCell ref="R5:S5"/>
    <mergeCell ref="T5:U5"/>
    <mergeCell ref="AM3:AP3"/>
    <mergeCell ref="P4:Q4"/>
    <mergeCell ref="Z4:AA4"/>
    <mergeCell ref="V26:W26"/>
    <mergeCell ref="V25:Z25"/>
    <mergeCell ref="AA25:AI25"/>
    <mergeCell ref="O15:P15"/>
    <mergeCell ref="D4:K5"/>
    <mergeCell ref="X5:Y5"/>
    <mergeCell ref="V5:W5"/>
    <mergeCell ref="L5:M5"/>
    <mergeCell ref="N5:O5"/>
    <mergeCell ref="P9:X9"/>
    <mergeCell ref="P13:X13"/>
    <mergeCell ref="T17:AF17"/>
    <mergeCell ref="F12:L12"/>
    <mergeCell ref="T19:AF19"/>
    <mergeCell ref="P5:Q5"/>
    <mergeCell ref="Z5:AA5"/>
    <mergeCell ref="V27:W27"/>
    <mergeCell ref="AB5:AC5"/>
    <mergeCell ref="AD5:AE5"/>
    <mergeCell ref="AF5:AG5"/>
    <mergeCell ref="H7:AE7"/>
    <mergeCell ref="B25:L25"/>
    <mergeCell ref="M25:U25"/>
    <mergeCell ref="E21:T21"/>
    <mergeCell ref="P10:X10"/>
    <mergeCell ref="P12:X12"/>
    <mergeCell ref="F10:L10"/>
    <mergeCell ref="F9:L9"/>
    <mergeCell ref="T20:AH20"/>
    <mergeCell ref="H15:J15"/>
    <mergeCell ref="L15:M15"/>
    <mergeCell ref="F13:L13"/>
    <mergeCell ref="A2:AJ2"/>
    <mergeCell ref="T4:U4"/>
    <mergeCell ref="L4:M4"/>
    <mergeCell ref="N4:O4"/>
    <mergeCell ref="AF4:AG4"/>
    <mergeCell ref="AD4:AE4"/>
    <mergeCell ref="AB4:AC4"/>
    <mergeCell ref="V4:W4"/>
    <mergeCell ref="X4:Y4"/>
    <mergeCell ref="R4:S4"/>
    <mergeCell ref="BJ2:BK2"/>
    <mergeCell ref="AR2:AS2"/>
    <mergeCell ref="AT2:AU2"/>
    <mergeCell ref="AV2:AW2"/>
    <mergeCell ref="AX2:AY2"/>
    <mergeCell ref="AZ2:BA2"/>
    <mergeCell ref="BL2:BM2"/>
    <mergeCell ref="AR5:AS5"/>
    <mergeCell ref="AT5:AU5"/>
    <mergeCell ref="AV5:AW5"/>
    <mergeCell ref="AX5:AY5"/>
    <mergeCell ref="AZ5:BA5"/>
    <mergeCell ref="BB5:BC5"/>
    <mergeCell ref="BD5:BE5"/>
    <mergeCell ref="BF5:BG5"/>
    <mergeCell ref="BH5:BI5"/>
    <mergeCell ref="BJ5:BK5"/>
    <mergeCell ref="BL5:BM5"/>
    <mergeCell ref="BB2:BC2"/>
    <mergeCell ref="BD2:BE2"/>
    <mergeCell ref="BF2:BG2"/>
    <mergeCell ref="BH2:BI2"/>
  </mergeCells>
  <phoneticPr fontId="10"/>
  <conditionalFormatting sqref="P10:X10">
    <cfRule type="cellIs" dxfId="1" priority="1" stopIfTrue="1" operator="equal">
      <formula>0</formula>
    </cfRule>
  </conditionalFormatting>
  <hyperlinks>
    <hyperlink ref="AM3:AP3" location="'提出書類一覧（委託）'!A1" display="一覧に戻る" xr:uid="{00000000-0004-0000-1300-000000000000}"/>
  </hyperlinks>
  <pageMargins left="0.39370078740157483" right="0.39370078740157483" top="0.59055118110236227" bottom="0.59055118110236227"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8071-8FCD-4F1C-955D-2A2CE8E3B3F4}">
  <dimension ref="A1:BT50"/>
  <sheetViews>
    <sheetView showZeros="0" view="pageBreakPreview" zoomScaleNormal="100" workbookViewId="0">
      <selection activeCell="BT9" sqref="BT9"/>
    </sheetView>
  </sheetViews>
  <sheetFormatPr defaultColWidth="9" defaultRowHeight="14.25"/>
  <cols>
    <col min="1" max="42" width="2.625" style="55" customWidth="1"/>
    <col min="43" max="66" width="1.625" style="55" customWidth="1"/>
    <col min="67" max="67" width="1.875" style="55" customWidth="1"/>
    <col min="68" max="68" width="1.125" style="55" customWidth="1"/>
    <col min="69" max="16384" width="9" style="55"/>
  </cols>
  <sheetData>
    <row r="1" spans="1:72" ht="18" customHeight="1">
      <c r="A1" s="26"/>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row>
    <row r="2" spans="1:72" ht="56.25" customHeight="1">
      <c r="A2" s="1643" t="s">
        <v>514</v>
      </c>
      <c r="B2" s="1643"/>
      <c r="C2" s="1643"/>
      <c r="D2" s="1643"/>
      <c r="E2" s="1643"/>
      <c r="F2" s="1643"/>
      <c r="G2" s="1643"/>
      <c r="H2" s="1643"/>
      <c r="I2" s="1643"/>
      <c r="J2" s="1643"/>
      <c r="K2" s="1643"/>
      <c r="L2" s="1643"/>
      <c r="M2" s="1643"/>
      <c r="N2" s="1643"/>
      <c r="O2" s="1643"/>
      <c r="P2" s="1643"/>
      <c r="Q2" s="1643"/>
      <c r="R2" s="1643"/>
      <c r="S2" s="1643"/>
      <c r="T2" s="1643"/>
      <c r="U2" s="1643"/>
      <c r="V2" s="1643"/>
      <c r="W2" s="1643"/>
      <c r="X2" s="1643"/>
      <c r="Y2" s="1643"/>
      <c r="Z2" s="1643"/>
      <c r="AA2" s="1643"/>
      <c r="AB2" s="1643"/>
      <c r="AC2" s="1643"/>
      <c r="AD2" s="1643"/>
      <c r="AE2" s="1643"/>
      <c r="AF2" s="1643"/>
      <c r="AG2" s="1643"/>
      <c r="AH2" s="1643"/>
      <c r="AI2" s="1643"/>
      <c r="AJ2" s="1643"/>
      <c r="AR2" s="1633" t="str">
        <f>IF($BO$2=4," ",AR5)</f>
        <v/>
      </c>
      <c r="AS2" s="1633"/>
      <c r="AT2" s="1633" t="str">
        <f>IF($BO$2=4," ",AT5)</f>
        <v/>
      </c>
      <c r="AU2" s="1633"/>
      <c r="AV2" s="1633" t="str">
        <f>IF($BO$2=4," ",AV5)</f>
        <v/>
      </c>
      <c r="AW2" s="1633"/>
      <c r="AX2" s="1633" t="str">
        <f>IF($BO$2=4," ",AX5)</f>
        <v/>
      </c>
      <c r="AY2" s="1633"/>
      <c r="AZ2" s="1633" t="str">
        <f>IF($BO$2=4," ",AZ5)</f>
        <v/>
      </c>
      <c r="BA2" s="1633"/>
      <c r="BB2" s="1633" t="str">
        <f>IF($BO$2=4," ",BB5)</f>
        <v/>
      </c>
      <c r="BC2" s="1633"/>
      <c r="BD2" s="1633" t="str">
        <f>IF($BO$2=4," ",BD5)</f>
        <v/>
      </c>
      <c r="BE2" s="1633"/>
      <c r="BF2" s="1633" t="str">
        <f>IF($BO$2=4," ",BF5)</f>
        <v/>
      </c>
      <c r="BG2" s="1633"/>
      <c r="BH2" s="1633" t="str">
        <f>IF($BO$2=4," ",BH5)</f>
        <v/>
      </c>
      <c r="BI2" s="1633"/>
      <c r="BJ2" s="1633" t="str">
        <f>IF($BO$2=4," ",BJ5)</f>
        <v>\</v>
      </c>
      <c r="BK2" s="1633"/>
      <c r="BL2" s="1633" t="str">
        <f>IF($BO$2=4," ",BL5)</f>
        <v>0</v>
      </c>
      <c r="BM2" s="1633"/>
      <c r="BO2" s="55">
        <f>記入用紙!$C$19</f>
        <v>3</v>
      </c>
    </row>
    <row r="3" spans="1:72" ht="15" customHeight="1">
      <c r="A3" s="26"/>
      <c r="B3" s="26"/>
      <c r="C3" s="26"/>
      <c r="D3" s="26"/>
      <c r="E3" s="26"/>
      <c r="F3" s="26"/>
      <c r="G3" s="26"/>
      <c r="H3" s="26"/>
      <c r="I3" s="26"/>
      <c r="J3" s="26"/>
      <c r="K3" s="56"/>
      <c r="L3" s="56"/>
      <c r="M3" s="56"/>
      <c r="N3" s="26"/>
      <c r="O3" s="26"/>
      <c r="P3" s="26"/>
      <c r="Q3" s="26"/>
      <c r="R3" s="26"/>
      <c r="S3" s="26"/>
      <c r="T3" s="26"/>
      <c r="U3" s="26"/>
      <c r="V3" s="26"/>
      <c r="W3" s="26"/>
      <c r="X3" s="26"/>
      <c r="Y3" s="26"/>
      <c r="Z3" s="56"/>
      <c r="AA3" s="56"/>
      <c r="AB3" s="56"/>
      <c r="AC3" s="56"/>
      <c r="AD3" s="56"/>
      <c r="AE3" s="56"/>
      <c r="AF3" s="56"/>
      <c r="AG3" s="56"/>
      <c r="AH3" s="56"/>
      <c r="AI3" s="56"/>
      <c r="AJ3" s="56"/>
      <c r="AM3" s="651" t="s">
        <v>1</v>
      </c>
      <c r="AN3" s="651"/>
      <c r="AO3" s="651"/>
      <c r="AP3" s="651"/>
    </row>
    <row r="4" spans="1:72">
      <c r="A4" s="26"/>
      <c r="B4" s="26"/>
      <c r="C4" s="26"/>
      <c r="D4" s="1658" t="s">
        <v>515</v>
      </c>
      <c r="E4" s="1659"/>
      <c r="F4" s="1659"/>
      <c r="G4" s="1659"/>
      <c r="H4" s="1659"/>
      <c r="I4" s="1659"/>
      <c r="J4" s="1659"/>
      <c r="K4" s="1660"/>
      <c r="L4" s="1646"/>
      <c r="M4" s="1647"/>
      <c r="N4" s="1644" t="s">
        <v>516</v>
      </c>
      <c r="O4" s="1647"/>
      <c r="P4" s="1646" t="s">
        <v>517</v>
      </c>
      <c r="Q4" s="1647"/>
      <c r="R4" s="1644" t="s">
        <v>518</v>
      </c>
      <c r="S4" s="1647"/>
      <c r="T4" s="1644" t="s">
        <v>519</v>
      </c>
      <c r="U4" s="1645"/>
      <c r="V4" s="1646" t="s">
        <v>516</v>
      </c>
      <c r="W4" s="1647"/>
      <c r="X4" s="1644" t="s">
        <v>520</v>
      </c>
      <c r="Y4" s="1647"/>
      <c r="Z4" s="1644" t="s">
        <v>518</v>
      </c>
      <c r="AA4" s="1645"/>
      <c r="AB4" s="1646" t="s">
        <v>519</v>
      </c>
      <c r="AC4" s="1647"/>
      <c r="AD4" s="1644" t="s">
        <v>516</v>
      </c>
      <c r="AE4" s="1647"/>
      <c r="AF4" s="1644" t="s">
        <v>521</v>
      </c>
      <c r="AG4" s="1645"/>
      <c r="AI4" s="56"/>
      <c r="AJ4" s="56"/>
    </row>
    <row r="5" spans="1:72" ht="41.25" customHeight="1">
      <c r="A5" s="26"/>
      <c r="B5" s="26"/>
      <c r="C5" s="26"/>
      <c r="D5" s="1661"/>
      <c r="E5" s="630"/>
      <c r="F5" s="630"/>
      <c r="G5" s="630"/>
      <c r="H5" s="630"/>
      <c r="I5" s="630"/>
      <c r="J5" s="630"/>
      <c r="K5" s="631"/>
      <c r="L5" s="1634" t="str">
        <f t="shared" ref="L5:AF5" si="0">AR2</f>
        <v/>
      </c>
      <c r="M5" s="1635"/>
      <c r="N5" s="1636" t="str">
        <f t="shared" si="0"/>
        <v/>
      </c>
      <c r="O5" s="1637"/>
      <c r="P5" s="1638" t="str">
        <f t="shared" si="0"/>
        <v/>
      </c>
      <c r="Q5" s="1639"/>
      <c r="R5" s="1640" t="str">
        <f t="shared" si="0"/>
        <v/>
      </c>
      <c r="S5" s="1639"/>
      <c r="T5" s="1640" t="str">
        <f t="shared" si="0"/>
        <v/>
      </c>
      <c r="U5" s="1641"/>
      <c r="V5" s="1638" t="str">
        <f t="shared" si="0"/>
        <v/>
      </c>
      <c r="W5" s="1639"/>
      <c r="X5" s="1640" t="str">
        <f t="shared" si="0"/>
        <v/>
      </c>
      <c r="Y5" s="1642"/>
      <c r="Z5" s="1640" t="str">
        <f t="shared" si="0"/>
        <v/>
      </c>
      <c r="AA5" s="1637"/>
      <c r="AB5" s="1638" t="str">
        <f t="shared" si="0"/>
        <v/>
      </c>
      <c r="AC5" s="1642"/>
      <c r="AD5" s="1640" t="str">
        <f t="shared" si="0"/>
        <v>\</v>
      </c>
      <c r="AE5" s="1639"/>
      <c r="AF5" s="1640" t="str">
        <f t="shared" si="0"/>
        <v>0</v>
      </c>
      <c r="AG5" s="1637"/>
      <c r="AI5" s="56"/>
      <c r="AJ5" s="56"/>
      <c r="AM5" s="13"/>
      <c r="AN5" s="13"/>
      <c r="AO5" s="13"/>
      <c r="AP5" s="13"/>
      <c r="AQ5" s="13"/>
      <c r="AR5" s="1634" t="str">
        <f>IF(LEN(P17)&gt;10,MID(P17,LEN(P17)-10,1),IF(LEN(P17)=10,"\",""))</f>
        <v/>
      </c>
      <c r="AS5" s="1635"/>
      <c r="AT5" s="1636" t="str">
        <f>IF(LEN(P17)&gt;9,MID(P17,LEN(P17)-9,1),IF(LEN(P17)=9,"\",""))</f>
        <v/>
      </c>
      <c r="AU5" s="1637"/>
      <c r="AV5" s="1638" t="str">
        <f>IF(LEN(P17)&gt;8,MID(P17,LEN(P17)-8,1),IF(LEN(P17)=8,"\",""))</f>
        <v/>
      </c>
      <c r="AW5" s="1639"/>
      <c r="AX5" s="1640" t="str">
        <f>IF(LEN(P17)&gt;7,MID(P17,LEN(P17)-7,1),IF(LEN(P17)=7,"\",""))</f>
        <v/>
      </c>
      <c r="AY5" s="1639"/>
      <c r="AZ5" s="1640" t="str">
        <f>IF(LEN(P17)&gt;6,MID(P17,LEN(P17)-6,1),IF(LEN(P17)=6,"\",""))</f>
        <v/>
      </c>
      <c r="BA5" s="1641"/>
      <c r="BB5" s="1638" t="str">
        <f>IF(LEN(P17)&gt;5,MID(P17,LEN(P17)-5,1),IF(LEN(P17)=5,"\",""))</f>
        <v/>
      </c>
      <c r="BC5" s="1639"/>
      <c r="BD5" s="1640" t="str">
        <f>IF(LEN(P17)&gt;4,MID(P17,LEN(P17)-4,1),IF(LEN(P17)=4,"\",""))</f>
        <v/>
      </c>
      <c r="BE5" s="1642"/>
      <c r="BF5" s="1640" t="str">
        <f>IF(LEN(P17)&gt;3,MID(P17,LEN(P17)-3,1),IF(LEN(P17)=3,"\",""))</f>
        <v/>
      </c>
      <c r="BG5" s="1637"/>
      <c r="BH5" s="1638" t="str">
        <f>IF(LEN(P17)&gt;2,MID(P17,LEN(P17)-2,1),IF(LEN(P17)=2,"\",""))</f>
        <v/>
      </c>
      <c r="BI5" s="1642"/>
      <c r="BJ5" s="1640" t="str">
        <f>IF(LEN(P17)&gt;1,MID(P17,LEN(P17)-1,1),IF(LEN(P17)=1,"\",""))</f>
        <v>\</v>
      </c>
      <c r="BK5" s="1639"/>
      <c r="BL5" s="1640" t="str">
        <f>IF(LEN(P17)=0,"\",RIGHT(P17,1))</f>
        <v>0</v>
      </c>
      <c r="BM5" s="1637"/>
    </row>
    <row r="6" spans="1:72" ht="30" customHeight="1">
      <c r="A6" s="26"/>
      <c r="B6" s="26"/>
      <c r="C6" s="26"/>
      <c r="D6" s="8"/>
      <c r="E6" s="8"/>
      <c r="F6" s="8"/>
      <c r="G6" s="373" t="s">
        <v>536</v>
      </c>
      <c r="H6" s="383"/>
      <c r="I6" s="383"/>
      <c r="J6" s="383"/>
      <c r="K6" s="383"/>
      <c r="L6" s="27"/>
      <c r="M6" s="445"/>
      <c r="N6" s="446"/>
      <c r="O6" s="447"/>
      <c r="P6" s="448"/>
      <c r="Q6" s="448"/>
      <c r="R6" s="448"/>
      <c r="S6" s="448"/>
      <c r="T6" s="448"/>
      <c r="U6" s="448"/>
      <c r="V6" s="448"/>
      <c r="W6" s="1669">
        <f>P17/1.1*0.1</f>
        <v>0</v>
      </c>
      <c r="X6" s="1669"/>
      <c r="Y6" s="1669"/>
      <c r="Z6" s="1669"/>
      <c r="AA6" s="1669"/>
      <c r="AB6" s="1669"/>
      <c r="AC6" s="1669"/>
      <c r="AD6" s="1669"/>
      <c r="AE6" s="1669"/>
      <c r="AF6" s="1669"/>
      <c r="AG6" s="445" t="s">
        <v>537</v>
      </c>
      <c r="AI6" s="56"/>
      <c r="AJ6" s="56"/>
      <c r="AM6" s="13"/>
      <c r="AN6" s="13"/>
      <c r="AO6" s="13"/>
      <c r="AP6" s="13"/>
      <c r="AQ6" s="13"/>
      <c r="AR6" s="269"/>
      <c r="AS6" s="124"/>
      <c r="AT6" s="269"/>
      <c r="AU6" s="124"/>
      <c r="AV6" s="270"/>
      <c r="AW6" s="124"/>
      <c r="AX6" s="270"/>
      <c r="AY6" s="124"/>
      <c r="AZ6" s="270"/>
      <c r="BA6" s="270"/>
      <c r="BB6" s="270"/>
      <c r="BC6" s="124"/>
      <c r="BD6" s="270"/>
      <c r="BE6" s="270"/>
      <c r="BF6" s="270"/>
      <c r="BG6" s="124"/>
      <c r="BH6" s="270"/>
      <c r="BI6" s="270"/>
      <c r="BJ6" s="270"/>
      <c r="BK6" s="124"/>
      <c r="BL6" s="270"/>
      <c r="BM6" s="124"/>
    </row>
    <row r="7" spans="1:72" ht="32.1" customHeight="1">
      <c r="A7" s="26"/>
      <c r="B7" s="26"/>
      <c r="C7" s="26"/>
      <c r="D7" s="26"/>
      <c r="E7" s="26"/>
      <c r="F7" s="26"/>
      <c r="G7" s="10" t="s">
        <v>522</v>
      </c>
      <c r="H7" s="26"/>
      <c r="I7" s="26"/>
      <c r="J7" s="26"/>
      <c r="K7" s="56"/>
      <c r="L7" s="56"/>
      <c r="M7" s="56"/>
      <c r="N7" s="26"/>
      <c r="O7" s="8"/>
      <c r="P7" s="26"/>
      <c r="Q7" s="26"/>
      <c r="R7" s="26"/>
      <c r="S7" s="26"/>
      <c r="T7" s="26"/>
      <c r="U7" s="26"/>
      <c r="V7" s="26"/>
      <c r="W7" s="26"/>
      <c r="X7" s="26"/>
      <c r="Y7" s="26"/>
      <c r="Z7" s="26"/>
      <c r="AA7" s="26"/>
      <c r="AB7" s="26"/>
      <c r="AC7" s="26"/>
      <c r="AD7" s="26"/>
      <c r="AE7" s="26"/>
      <c r="AF7" s="56"/>
      <c r="AG7" s="56"/>
      <c r="AH7" s="56"/>
      <c r="AI7" s="56"/>
      <c r="AJ7" s="56"/>
    </row>
    <row r="8" spans="1:72" ht="32.1" customHeight="1">
      <c r="A8" s="26"/>
      <c r="B8" s="26"/>
      <c r="C8" s="26"/>
      <c r="D8" s="26" t="s">
        <v>523</v>
      </c>
      <c r="E8" s="26"/>
      <c r="F8" s="26"/>
      <c r="G8" s="57"/>
      <c r="H8" s="1648">
        <f>IF(BO2=4," ",記入用紙!C3)</f>
        <v>0</v>
      </c>
      <c r="I8" s="1648"/>
      <c r="J8" s="1648"/>
      <c r="K8" s="1648"/>
      <c r="L8" s="1648"/>
      <c r="M8" s="1648"/>
      <c r="N8" s="1648"/>
      <c r="O8" s="1648"/>
      <c r="P8" s="1648"/>
      <c r="Q8" s="1648"/>
      <c r="R8" s="1648"/>
      <c r="S8" s="1648"/>
      <c r="T8" s="1648"/>
      <c r="U8" s="1648"/>
      <c r="V8" s="1648"/>
      <c r="W8" s="1648"/>
      <c r="X8" s="1648"/>
      <c r="Y8" s="1648"/>
      <c r="Z8" s="1648"/>
      <c r="AA8" s="1648"/>
      <c r="AB8" s="1648"/>
      <c r="AC8" s="1648"/>
      <c r="AD8" s="1648"/>
      <c r="AE8" s="1648"/>
      <c r="AF8" s="58"/>
      <c r="AG8" s="56"/>
      <c r="AH8" s="56"/>
      <c r="AI8" s="56"/>
      <c r="AJ8" s="56"/>
    </row>
    <row r="9" spans="1:72" ht="32.1" customHeight="1">
      <c r="A9" s="26"/>
      <c r="B9" s="26"/>
      <c r="C9" s="26"/>
      <c r="D9" s="26"/>
      <c r="E9" s="26"/>
      <c r="F9" s="26"/>
      <c r="G9" s="26"/>
      <c r="H9" s="26"/>
      <c r="I9" s="26"/>
      <c r="J9" s="26"/>
      <c r="K9" s="56"/>
      <c r="L9" s="56"/>
      <c r="M9" s="56"/>
      <c r="N9" s="26"/>
      <c r="O9" s="26"/>
      <c r="P9" s="26"/>
      <c r="Q9" s="26"/>
      <c r="R9" s="26"/>
      <c r="S9" s="26"/>
      <c r="T9" s="26"/>
      <c r="U9" s="26"/>
      <c r="V9" s="26"/>
      <c r="W9" s="26"/>
      <c r="X9" s="26"/>
      <c r="Y9" s="26"/>
      <c r="Z9" s="56"/>
      <c r="AA9" s="56"/>
      <c r="AB9" s="56"/>
      <c r="AC9" s="56"/>
      <c r="AD9" s="56" t="s">
        <v>524</v>
      </c>
      <c r="AE9" s="56"/>
      <c r="AF9" s="56"/>
      <c r="AG9" s="56"/>
      <c r="AH9" s="56"/>
      <c r="AI9" s="56"/>
      <c r="AJ9" s="56"/>
      <c r="AT9" s="271"/>
      <c r="AU9" s="267"/>
      <c r="AV9" s="267"/>
      <c r="AW9" s="267"/>
      <c r="AX9" s="267"/>
      <c r="AY9" s="268"/>
      <c r="AZ9" s="56"/>
      <c r="BA9" s="272"/>
      <c r="BB9" s="26"/>
      <c r="BC9" s="273"/>
      <c r="BD9" s="273"/>
      <c r="BE9" s="273"/>
      <c r="BF9" s="273"/>
      <c r="BG9" s="273"/>
      <c r="BH9" s="273"/>
      <c r="BI9" s="273"/>
      <c r="BJ9" s="1670"/>
      <c r="BK9" s="1670"/>
      <c r="BL9" s="1670"/>
      <c r="BM9" s="1670"/>
      <c r="BN9" s="1670"/>
      <c r="BO9" s="1670"/>
      <c r="BP9" s="1670"/>
      <c r="BQ9" s="1670"/>
      <c r="BR9" s="1670"/>
      <c r="BS9" s="1670"/>
      <c r="BT9" s="56"/>
    </row>
    <row r="10" spans="1:72" ht="32.1" customHeight="1">
      <c r="A10" s="26"/>
      <c r="B10" s="26"/>
      <c r="C10" s="26"/>
      <c r="D10" s="26"/>
      <c r="E10" s="26"/>
      <c r="F10" s="1654" t="s">
        <v>525</v>
      </c>
      <c r="G10" s="1655"/>
      <c r="H10" s="1655"/>
      <c r="I10" s="1655"/>
      <c r="J10" s="1655"/>
      <c r="K10" s="1655"/>
      <c r="L10" s="1656"/>
      <c r="M10" s="59"/>
      <c r="N10" s="60"/>
      <c r="O10" s="61"/>
      <c r="P10" s="1652">
        <f>IF(BO2=4," ",記入用紙!C14)</f>
        <v>0</v>
      </c>
      <c r="Q10" s="1652"/>
      <c r="R10" s="1652"/>
      <c r="S10" s="1652"/>
      <c r="T10" s="1652"/>
      <c r="U10" s="1652"/>
      <c r="V10" s="1652"/>
      <c r="W10" s="1652"/>
      <c r="X10" s="1652"/>
      <c r="Y10" s="61"/>
      <c r="Z10" s="59"/>
      <c r="AA10" s="59"/>
      <c r="AB10" s="59"/>
      <c r="AC10" s="59"/>
      <c r="AD10" s="59"/>
      <c r="AE10" s="59"/>
      <c r="AF10" s="59"/>
      <c r="AG10" s="56"/>
      <c r="AH10" s="56"/>
      <c r="AI10" s="56"/>
      <c r="AJ10" s="56"/>
    </row>
    <row r="11" spans="1:72" ht="32.1" customHeight="1">
      <c r="A11" s="26"/>
      <c r="B11" s="26"/>
      <c r="C11" s="26"/>
      <c r="D11" s="26"/>
      <c r="E11" s="26"/>
      <c r="F11" s="31"/>
      <c r="G11" s="373" t="s">
        <v>536</v>
      </c>
      <c r="H11" s="383"/>
      <c r="I11" s="383"/>
      <c r="J11" s="383"/>
      <c r="K11" s="383"/>
      <c r="L11" s="27"/>
      <c r="M11" s="374"/>
      <c r="N11" s="375"/>
      <c r="O11" s="376"/>
      <c r="P11" s="377"/>
      <c r="Q11" s="377"/>
      <c r="R11" s="377"/>
      <c r="S11" s="377"/>
      <c r="T11" s="377"/>
      <c r="U11" s="377"/>
      <c r="V11" s="377"/>
      <c r="W11" s="1667">
        <f>P10/1.1*0.1</f>
        <v>0</v>
      </c>
      <c r="X11" s="1667"/>
      <c r="Y11" s="1667"/>
      <c r="Z11" s="1667"/>
      <c r="AA11" s="1667"/>
      <c r="AB11" s="1667"/>
      <c r="AC11" s="1667"/>
      <c r="AD11" s="1667"/>
      <c r="AE11" s="1667"/>
      <c r="AF11" s="1667"/>
      <c r="AG11" s="378" t="s">
        <v>537</v>
      </c>
      <c r="AH11" s="56"/>
      <c r="AI11" s="56"/>
      <c r="AJ11" s="56"/>
    </row>
    <row r="12" spans="1:72" ht="32.1" customHeight="1">
      <c r="A12" s="26"/>
      <c r="B12" s="26"/>
      <c r="C12" s="26"/>
      <c r="D12" s="26"/>
      <c r="E12" s="26"/>
      <c r="F12" s="1654" t="s">
        <v>526</v>
      </c>
      <c r="G12" s="1655"/>
      <c r="H12" s="1655"/>
      <c r="I12" s="1655"/>
      <c r="J12" s="1655"/>
      <c r="K12" s="1655"/>
      <c r="L12" s="1656"/>
      <c r="M12" s="59"/>
      <c r="N12" s="61"/>
      <c r="O12" s="61"/>
      <c r="P12" s="1652">
        <f>IF(BO2=4," ",記入用紙!C15)</f>
        <v>0</v>
      </c>
      <c r="Q12" s="1652"/>
      <c r="R12" s="1652"/>
      <c r="S12" s="1652"/>
      <c r="T12" s="1652"/>
      <c r="U12" s="1652"/>
      <c r="V12" s="1652"/>
      <c r="W12" s="1652"/>
      <c r="X12" s="1652"/>
      <c r="Y12" s="61"/>
      <c r="Z12" s="59"/>
      <c r="AA12" s="59"/>
      <c r="AB12" s="59"/>
      <c r="AC12" s="59"/>
      <c r="AD12" s="59"/>
      <c r="AE12" s="59"/>
      <c r="AF12" s="59"/>
      <c r="AG12" s="56"/>
      <c r="AH12" s="56"/>
      <c r="AI12" s="56"/>
      <c r="AJ12" s="56"/>
    </row>
    <row r="13" spans="1:72" ht="32.1" customHeight="1">
      <c r="A13" s="26"/>
      <c r="B13" s="26"/>
      <c r="C13" s="26"/>
      <c r="D13" s="26"/>
      <c r="E13" s="26"/>
      <c r="F13" s="31"/>
      <c r="G13" s="373" t="s">
        <v>536</v>
      </c>
      <c r="H13" s="383"/>
      <c r="I13" s="383"/>
      <c r="J13" s="383"/>
      <c r="K13" s="383"/>
      <c r="L13" s="27"/>
      <c r="M13" s="379"/>
      <c r="N13" s="380"/>
      <c r="O13" s="381"/>
      <c r="P13" s="382"/>
      <c r="Q13" s="382"/>
      <c r="R13" s="382"/>
      <c r="S13" s="382"/>
      <c r="T13" s="382"/>
      <c r="U13" s="382"/>
      <c r="V13" s="382"/>
      <c r="W13" s="1668">
        <f>P12/1.1*0.1</f>
        <v>0</v>
      </c>
      <c r="X13" s="1668"/>
      <c r="Y13" s="1668"/>
      <c r="Z13" s="1668"/>
      <c r="AA13" s="1668"/>
      <c r="AB13" s="1668"/>
      <c r="AC13" s="1668"/>
      <c r="AD13" s="1668"/>
      <c r="AE13" s="1668"/>
      <c r="AF13" s="1668"/>
      <c r="AG13" s="378" t="s">
        <v>537</v>
      </c>
      <c r="AH13" s="56"/>
      <c r="AI13" s="56"/>
      <c r="AJ13" s="56"/>
    </row>
    <row r="14" spans="1:72" s="62" customFormat="1" ht="32.1" customHeight="1">
      <c r="A14" s="26"/>
      <c r="B14" s="26"/>
      <c r="C14" s="26"/>
      <c r="D14" s="26"/>
      <c r="E14" s="26"/>
      <c r="F14" s="130" t="s">
        <v>556</v>
      </c>
      <c r="G14" s="26"/>
      <c r="H14" s="26"/>
      <c r="I14" s="26"/>
      <c r="J14" s="26"/>
      <c r="K14" s="56"/>
      <c r="L14" s="56"/>
      <c r="M14" s="56"/>
      <c r="N14" s="26"/>
      <c r="O14" s="26"/>
      <c r="P14" s="32"/>
      <c r="Q14" s="32"/>
      <c r="R14" s="32"/>
      <c r="S14" s="32"/>
      <c r="T14" s="32"/>
      <c r="U14" s="32"/>
      <c r="V14" s="32"/>
      <c r="W14" s="32"/>
      <c r="X14" s="32"/>
      <c r="Y14" s="26"/>
      <c r="Z14" s="56"/>
      <c r="AA14" s="56"/>
      <c r="AB14" s="56"/>
      <c r="AC14" s="56"/>
      <c r="AD14" s="56"/>
      <c r="AE14" s="56"/>
      <c r="AF14" s="56"/>
      <c r="AG14" s="56"/>
      <c r="AH14" s="56"/>
      <c r="AI14" s="56"/>
      <c r="AJ14" s="56"/>
    </row>
    <row r="15" spans="1:72" ht="32.1" customHeight="1">
      <c r="A15" s="26"/>
      <c r="B15" s="26"/>
      <c r="C15" s="26"/>
      <c r="D15" s="26"/>
      <c r="E15" s="26"/>
      <c r="F15" s="1654" t="s">
        <v>527</v>
      </c>
      <c r="G15" s="1655"/>
      <c r="H15" s="1655"/>
      <c r="I15" s="1655"/>
      <c r="J15" s="1655"/>
      <c r="K15" s="1655"/>
      <c r="L15" s="1656"/>
      <c r="M15" s="59"/>
      <c r="N15" s="61"/>
      <c r="O15" s="61"/>
      <c r="P15" s="1653">
        <f>IF(BO2=4," ",記入用紙!C16+記入用紙!C17)</f>
        <v>0</v>
      </c>
      <c r="Q15" s="1653"/>
      <c r="R15" s="1653"/>
      <c r="S15" s="1653"/>
      <c r="T15" s="1653"/>
      <c r="U15" s="1653"/>
      <c r="V15" s="1653"/>
      <c r="W15" s="1653"/>
      <c r="X15" s="1653"/>
      <c r="Y15" s="61"/>
      <c r="Z15" s="59"/>
      <c r="AA15" s="59"/>
      <c r="AB15" s="59"/>
      <c r="AC15" s="59"/>
      <c r="AD15" s="59"/>
      <c r="AE15" s="59"/>
      <c r="AF15" s="59"/>
      <c r="AG15" s="56"/>
      <c r="AH15" s="56"/>
      <c r="AI15" s="56"/>
      <c r="AJ15" s="56"/>
    </row>
    <row r="16" spans="1:72" ht="32.1" customHeight="1">
      <c r="A16" s="26"/>
      <c r="B16" s="26"/>
      <c r="C16" s="26"/>
      <c r="D16" s="26"/>
      <c r="E16" s="26"/>
      <c r="F16" s="31"/>
      <c r="G16" s="373" t="s">
        <v>536</v>
      </c>
      <c r="H16" s="383"/>
      <c r="I16" s="383"/>
      <c r="J16" s="383"/>
      <c r="K16" s="383"/>
      <c r="L16" s="27"/>
      <c r="M16" s="379"/>
      <c r="N16" s="380"/>
      <c r="O16" s="381"/>
      <c r="P16" s="382"/>
      <c r="Q16" s="382"/>
      <c r="R16" s="382"/>
      <c r="S16" s="382"/>
      <c r="T16" s="382"/>
      <c r="U16" s="382"/>
      <c r="V16" s="382"/>
      <c r="W16" s="1668">
        <f>P15/1.1*0.1</f>
        <v>0</v>
      </c>
      <c r="X16" s="1668"/>
      <c r="Y16" s="1668"/>
      <c r="Z16" s="1668"/>
      <c r="AA16" s="1668"/>
      <c r="AB16" s="1668"/>
      <c r="AC16" s="1668"/>
      <c r="AD16" s="1668"/>
      <c r="AE16" s="1668"/>
      <c r="AF16" s="1668"/>
      <c r="AG16" s="378" t="s">
        <v>537</v>
      </c>
      <c r="AH16" s="56"/>
      <c r="AI16" s="56"/>
      <c r="AJ16" s="56"/>
    </row>
    <row r="17" spans="1:36" ht="32.1" customHeight="1">
      <c r="A17" s="26"/>
      <c r="B17" s="26"/>
      <c r="C17" s="26"/>
      <c r="D17" s="26"/>
      <c r="E17" s="26"/>
      <c r="F17" s="1654" t="s">
        <v>528</v>
      </c>
      <c r="G17" s="1655"/>
      <c r="H17" s="1655"/>
      <c r="I17" s="1655"/>
      <c r="J17" s="1655"/>
      <c r="K17" s="1655"/>
      <c r="L17" s="1656"/>
      <c r="M17" s="59"/>
      <c r="N17" s="61"/>
      <c r="O17" s="61"/>
      <c r="P17" s="1652">
        <f>IF(BO2=4," ",IF(P12=0,P10-P15,P12-P15))</f>
        <v>0</v>
      </c>
      <c r="Q17" s="1652"/>
      <c r="R17" s="1652"/>
      <c r="S17" s="1652"/>
      <c r="T17" s="1652"/>
      <c r="U17" s="1652"/>
      <c r="V17" s="1652"/>
      <c r="W17" s="1652"/>
      <c r="X17" s="1652"/>
      <c r="Y17" s="61"/>
      <c r="Z17" s="59"/>
      <c r="AA17" s="59"/>
      <c r="AB17" s="59"/>
      <c r="AC17" s="59"/>
      <c r="AD17" s="59"/>
      <c r="AE17" s="59"/>
      <c r="AF17" s="59"/>
      <c r="AG17" s="56"/>
      <c r="AH17" s="56"/>
      <c r="AI17" s="56"/>
      <c r="AJ17" s="56"/>
    </row>
    <row r="18" spans="1:36" ht="32.1" customHeight="1">
      <c r="A18" s="26"/>
      <c r="B18" s="26"/>
      <c r="C18" s="26"/>
      <c r="D18" s="26"/>
      <c r="E18" s="26"/>
      <c r="F18" s="31"/>
      <c r="G18" s="373" t="s">
        <v>536</v>
      </c>
      <c r="H18" s="383"/>
      <c r="I18" s="383"/>
      <c r="J18" s="383"/>
      <c r="K18" s="383"/>
      <c r="L18" s="27"/>
      <c r="M18" s="379"/>
      <c r="N18" s="380"/>
      <c r="O18" s="381"/>
      <c r="P18" s="382"/>
      <c r="Q18" s="382"/>
      <c r="R18" s="382"/>
      <c r="S18" s="382"/>
      <c r="T18" s="382"/>
      <c r="U18" s="382"/>
      <c r="V18" s="382"/>
      <c r="W18" s="1668">
        <f>P17/1.1*0.1</f>
        <v>0</v>
      </c>
      <c r="X18" s="1668"/>
      <c r="Y18" s="1668"/>
      <c r="Z18" s="1668"/>
      <c r="AA18" s="1668"/>
      <c r="AB18" s="1668"/>
      <c r="AC18" s="1668"/>
      <c r="AD18" s="1668"/>
      <c r="AE18" s="1668"/>
      <c r="AF18" s="1668"/>
      <c r="AG18" s="378" t="s">
        <v>537</v>
      </c>
      <c r="AH18" s="56"/>
      <c r="AI18" s="56"/>
      <c r="AJ18" s="56"/>
    </row>
    <row r="19" spans="1:36" ht="24.95" customHeight="1">
      <c r="A19" s="26"/>
      <c r="B19" s="26"/>
      <c r="C19" s="26"/>
      <c r="D19" s="26"/>
      <c r="E19" s="26"/>
      <c r="F19" s="26"/>
      <c r="G19" s="26"/>
      <c r="H19" s="26"/>
      <c r="I19" s="26"/>
      <c r="J19" s="26"/>
      <c r="K19" s="56"/>
      <c r="L19" s="56"/>
      <c r="M19" s="56"/>
      <c r="N19" s="26"/>
      <c r="O19" s="26"/>
      <c r="P19" s="26"/>
      <c r="Q19" s="26"/>
      <c r="R19" s="26"/>
      <c r="S19" s="26"/>
      <c r="T19" s="26"/>
      <c r="U19" s="26"/>
      <c r="V19" s="26"/>
      <c r="W19" s="26"/>
      <c r="X19" s="26"/>
      <c r="Y19" s="26"/>
      <c r="Z19" s="56"/>
      <c r="AA19" s="56"/>
      <c r="AB19" s="56"/>
      <c r="AC19" s="56"/>
      <c r="AD19" s="56"/>
      <c r="AE19" s="56"/>
      <c r="AF19" s="56"/>
      <c r="AG19" s="56"/>
      <c r="AH19" s="56"/>
      <c r="AI19" s="56"/>
      <c r="AJ19" s="56"/>
    </row>
    <row r="20" spans="1:36" ht="32.1" customHeight="1">
      <c r="A20" s="26"/>
      <c r="B20" s="26"/>
      <c r="C20" s="26"/>
      <c r="D20" s="26"/>
      <c r="E20" s="26"/>
      <c r="F20" s="26"/>
      <c r="G20" s="26"/>
      <c r="H20" s="608"/>
      <c r="I20" s="608"/>
      <c r="J20" s="608"/>
      <c r="K20" s="56" t="s">
        <v>529</v>
      </c>
      <c r="L20" s="1650"/>
      <c r="M20" s="1650"/>
      <c r="N20" s="26" t="s">
        <v>530</v>
      </c>
      <c r="O20" s="608"/>
      <c r="P20" s="608"/>
      <c r="Q20" s="26" t="s">
        <v>531</v>
      </c>
      <c r="R20" s="26"/>
      <c r="S20" s="26"/>
      <c r="T20" s="26"/>
      <c r="U20" s="26"/>
      <c r="V20" s="26"/>
      <c r="W20" s="26"/>
      <c r="X20" s="26"/>
      <c r="Y20" s="26"/>
      <c r="Z20" s="56"/>
      <c r="AA20" s="56"/>
      <c r="AB20" s="56"/>
      <c r="AC20" s="56"/>
      <c r="AD20" s="56"/>
      <c r="AE20" s="56"/>
      <c r="AF20" s="56"/>
      <c r="AG20" s="56"/>
      <c r="AH20" s="56"/>
      <c r="AI20" s="56"/>
      <c r="AJ20" s="56"/>
    </row>
    <row r="21" spans="1:36" s="63" customFormat="1" ht="24.95" customHeight="1">
      <c r="A21" s="26"/>
      <c r="B21" s="26"/>
      <c r="C21" s="26"/>
      <c r="D21" s="26"/>
      <c r="E21" s="26"/>
      <c r="F21" s="26"/>
      <c r="G21" s="26"/>
      <c r="H21" s="26"/>
      <c r="I21" s="26"/>
      <c r="J21" s="26"/>
      <c r="K21" s="56"/>
      <c r="L21" s="56"/>
      <c r="M21" s="56"/>
      <c r="N21" s="26"/>
      <c r="O21" s="26"/>
      <c r="P21" s="26"/>
      <c r="Q21" s="26"/>
      <c r="R21" s="26"/>
      <c r="S21" s="26"/>
      <c r="T21" s="26"/>
      <c r="U21" s="26"/>
      <c r="V21" s="26"/>
      <c r="W21" s="26"/>
      <c r="X21" s="26"/>
      <c r="Y21" s="26"/>
      <c r="Z21" s="56"/>
      <c r="AA21" s="56"/>
      <c r="AB21" s="56"/>
      <c r="AC21" s="56"/>
      <c r="AD21" s="56"/>
      <c r="AE21" s="56"/>
      <c r="AF21" s="56"/>
      <c r="AG21" s="56"/>
      <c r="AH21" s="56"/>
      <c r="AI21" s="56"/>
      <c r="AJ21" s="56"/>
    </row>
    <row r="22" spans="1:36" s="63" customFormat="1" ht="32.1" customHeight="1">
      <c r="A22" s="26"/>
      <c r="B22" s="26"/>
      <c r="C22" s="26"/>
      <c r="D22" s="26"/>
      <c r="E22" s="26"/>
      <c r="F22" s="26"/>
      <c r="G22" s="26"/>
      <c r="H22" s="26"/>
      <c r="I22" s="26"/>
      <c r="J22" s="26"/>
      <c r="K22" s="56"/>
      <c r="L22" s="56"/>
      <c r="M22" s="56"/>
      <c r="N22" s="26"/>
      <c r="O22" s="26"/>
      <c r="P22" s="26"/>
      <c r="Q22" s="26" t="s">
        <v>103</v>
      </c>
      <c r="R22" s="26"/>
      <c r="S22" s="26"/>
      <c r="T22" s="652">
        <f>IF(BO2=4," ",記入用紙!C5)</f>
        <v>0</v>
      </c>
      <c r="U22" s="652"/>
      <c r="V22" s="652"/>
      <c r="W22" s="652"/>
      <c r="X22" s="652"/>
      <c r="Y22" s="652"/>
      <c r="Z22" s="652"/>
      <c r="AA22" s="652"/>
      <c r="AB22" s="652"/>
      <c r="AC22" s="652"/>
      <c r="AD22" s="652"/>
      <c r="AE22" s="652"/>
      <c r="AF22" s="652"/>
      <c r="AG22" s="56"/>
      <c r="AH22" s="56"/>
      <c r="AI22" s="56"/>
      <c r="AJ22" s="56"/>
    </row>
    <row r="23" spans="1:36" s="63" customFormat="1" ht="32.1" customHeight="1">
      <c r="A23" s="26"/>
      <c r="B23" s="26"/>
      <c r="C23" s="26"/>
      <c r="D23" s="26"/>
      <c r="E23" s="26"/>
      <c r="F23" s="26"/>
      <c r="G23" s="26"/>
      <c r="H23" s="26"/>
      <c r="I23" s="26"/>
      <c r="J23" s="26"/>
      <c r="K23" s="56" t="s">
        <v>538</v>
      </c>
      <c r="L23" s="56"/>
      <c r="M23" s="56"/>
      <c r="N23" s="26"/>
      <c r="O23" s="26"/>
      <c r="P23" s="26"/>
      <c r="Q23" s="26" t="s">
        <v>539</v>
      </c>
      <c r="R23" s="26"/>
      <c r="S23" s="26"/>
      <c r="T23" s="77"/>
      <c r="U23" s="652"/>
      <c r="V23" s="652"/>
      <c r="W23" s="652"/>
      <c r="X23" s="652"/>
      <c r="Y23" s="652"/>
      <c r="Z23" s="652"/>
      <c r="AA23" s="652"/>
      <c r="AB23" s="652"/>
      <c r="AC23" s="652"/>
      <c r="AD23" s="652"/>
      <c r="AE23" s="652"/>
      <c r="AF23" s="652"/>
      <c r="AG23" s="26"/>
      <c r="AH23" s="26"/>
      <c r="AI23" s="26"/>
      <c r="AJ23" s="26"/>
    </row>
    <row r="24" spans="1:36" s="63" customFormat="1" ht="32.1" customHeight="1">
      <c r="A24" s="26"/>
      <c r="B24" s="26"/>
      <c r="C24" s="26"/>
      <c r="D24" s="26"/>
      <c r="E24" s="26"/>
      <c r="F24" s="26"/>
      <c r="G24" s="26"/>
      <c r="H24" s="26"/>
      <c r="I24" s="26"/>
      <c r="J24" s="26"/>
      <c r="K24" s="56"/>
      <c r="L24" s="56"/>
      <c r="M24" s="56"/>
      <c r="N24" s="26"/>
      <c r="O24" s="26"/>
      <c r="P24" s="26"/>
      <c r="Q24" s="26" t="s">
        <v>104</v>
      </c>
      <c r="R24" s="26"/>
      <c r="S24" s="26"/>
      <c r="T24" s="652">
        <f>IF(BO2=4," ",記入用紙!C6)</f>
        <v>0</v>
      </c>
      <c r="U24" s="652"/>
      <c r="V24" s="652"/>
      <c r="W24" s="652"/>
      <c r="X24" s="652"/>
      <c r="Y24" s="652"/>
      <c r="Z24" s="652"/>
      <c r="AA24" s="652"/>
      <c r="AB24" s="652"/>
      <c r="AC24" s="652"/>
      <c r="AD24" s="652"/>
      <c r="AE24" s="652"/>
      <c r="AF24" s="652"/>
      <c r="AG24" s="26" t="str">
        <f>IF(ISTEXT(L29)," ","印")</f>
        <v>印</v>
      </c>
      <c r="AH24" s="26"/>
      <c r="AI24" s="26"/>
      <c r="AJ24" s="26"/>
    </row>
    <row r="25" spans="1:36" s="63" customFormat="1" ht="31.5" customHeight="1">
      <c r="A25" s="26"/>
      <c r="B25" s="26"/>
      <c r="C25" s="26"/>
      <c r="D25" s="26"/>
      <c r="E25" s="26"/>
      <c r="F25" s="26"/>
      <c r="G25" s="26"/>
      <c r="H25" s="26"/>
      <c r="I25" s="26"/>
      <c r="J25" s="26"/>
      <c r="K25" s="56"/>
      <c r="L25" s="56"/>
      <c r="M25" s="56"/>
      <c r="N25" s="26"/>
      <c r="O25" s="26"/>
      <c r="P25" s="26"/>
      <c r="Q25" s="26"/>
      <c r="R25" s="26"/>
      <c r="S25" s="26"/>
      <c r="T25" s="1657" t="str">
        <f>IF(BO2=4," ",CONCATENATE(記入用紙!C7,"　",記入用紙!C8))</f>
        <v>　</v>
      </c>
      <c r="U25" s="1657"/>
      <c r="V25" s="1657"/>
      <c r="W25" s="1657"/>
      <c r="X25" s="1657"/>
      <c r="Y25" s="1657"/>
      <c r="Z25" s="1657"/>
      <c r="AA25" s="1657"/>
      <c r="AB25" s="1657"/>
      <c r="AC25" s="1657"/>
      <c r="AD25" s="1657"/>
      <c r="AE25" s="1657"/>
      <c r="AF25" s="1657"/>
      <c r="AG25" s="1657"/>
      <c r="AH25" s="1657"/>
      <c r="AI25" s="26"/>
      <c r="AJ25" s="26"/>
    </row>
    <row r="26" spans="1:36" s="63" customFormat="1" ht="32.1" customHeight="1">
      <c r="A26" s="26"/>
      <c r="B26" s="26"/>
      <c r="C26" s="26"/>
      <c r="D26" s="26"/>
      <c r="E26" s="1651" t="str">
        <f>"町田市長　　"&amp;市長名&amp;"　　様"</f>
        <v>町田市長　　石阪　丈一　　様</v>
      </c>
      <c r="F26" s="1651"/>
      <c r="G26" s="1651"/>
      <c r="H26" s="1651"/>
      <c r="I26" s="1651"/>
      <c r="J26" s="1651"/>
      <c r="K26" s="1651"/>
      <c r="L26" s="1651"/>
      <c r="M26" s="1651"/>
      <c r="N26" s="1651"/>
      <c r="O26" s="1651"/>
      <c r="P26" s="1651"/>
      <c r="Q26" s="1651"/>
      <c r="R26" s="1651"/>
      <c r="S26" s="1651"/>
      <c r="T26" s="1651"/>
      <c r="U26" s="64"/>
      <c r="V26" s="26"/>
      <c r="W26" s="26"/>
      <c r="X26" s="26"/>
      <c r="Y26" s="26"/>
      <c r="Z26" s="26"/>
      <c r="AA26" s="26"/>
      <c r="AB26" s="26"/>
      <c r="AC26" s="26"/>
      <c r="AD26" s="26"/>
      <c r="AE26" s="26"/>
      <c r="AF26" s="26"/>
      <c r="AG26" s="26"/>
      <c r="AH26" s="26"/>
      <c r="AI26" s="26"/>
      <c r="AJ26" s="26"/>
    </row>
    <row r="27" spans="1:36" s="63" customFormat="1" ht="24.95" customHeight="1">
      <c r="A27" s="26"/>
      <c r="B27" s="26"/>
      <c r="C27" s="26"/>
      <c r="D27" s="26"/>
      <c r="E27" s="26"/>
      <c r="F27" s="26"/>
      <c r="G27" s="26"/>
      <c r="H27" s="26"/>
      <c r="I27" s="26"/>
      <c r="J27" s="26"/>
      <c r="K27" s="56"/>
      <c r="L27" s="56"/>
      <c r="M27" s="56"/>
      <c r="N27" s="26"/>
      <c r="O27" s="26"/>
      <c r="P27" s="26"/>
      <c r="Q27" s="26"/>
      <c r="R27" s="26"/>
      <c r="S27" s="26"/>
      <c r="T27" s="26"/>
      <c r="U27" s="64"/>
      <c r="V27" s="26"/>
      <c r="W27" s="26"/>
      <c r="X27" s="26"/>
      <c r="Y27" s="26"/>
      <c r="Z27" s="26"/>
      <c r="AA27" s="26"/>
      <c r="AB27" s="26"/>
      <c r="AC27" s="26"/>
      <c r="AD27" s="26"/>
      <c r="AE27" s="26"/>
      <c r="AF27" s="26"/>
      <c r="AG27" s="26"/>
      <c r="AH27" s="26"/>
      <c r="AI27" s="26"/>
      <c r="AJ27" s="26"/>
    </row>
    <row r="28" spans="1:36" s="63" customFormat="1" ht="32.1" customHeight="1">
      <c r="A28" s="26"/>
      <c r="B28" s="26"/>
      <c r="C28" s="27"/>
      <c r="D28" s="1666" t="s">
        <v>533</v>
      </c>
      <c r="E28" s="1666"/>
      <c r="F28" s="1666"/>
      <c r="G28" s="1666"/>
      <c r="H28" s="1666"/>
      <c r="I28" s="1666"/>
      <c r="J28" s="1666"/>
      <c r="K28" s="1666"/>
      <c r="L28" s="1666"/>
      <c r="M28" s="1666"/>
      <c r="N28" s="1666"/>
      <c r="O28" s="1666"/>
      <c r="P28" s="1666"/>
      <c r="Q28" s="1666"/>
      <c r="R28" s="1666"/>
      <c r="S28" s="1666"/>
      <c r="T28" s="1666"/>
      <c r="U28" s="1666"/>
      <c r="V28" s="1666"/>
      <c r="W28" s="1666"/>
      <c r="X28" s="1666"/>
      <c r="Y28" s="1666"/>
      <c r="Z28" s="1666"/>
      <c r="AA28" s="1666"/>
      <c r="AB28" s="1666"/>
      <c r="AC28" s="1666"/>
      <c r="AD28" s="1666"/>
      <c r="AE28" s="1666"/>
      <c r="AF28" s="1666"/>
      <c r="AG28" s="1666"/>
      <c r="AH28" s="1666"/>
      <c r="AI28" s="1666"/>
      <c r="AJ28" s="26"/>
    </row>
    <row r="29" spans="1:36" s="63" customFormat="1" ht="31.5" customHeight="1">
      <c r="A29" s="26"/>
      <c r="B29" s="26"/>
      <c r="C29" s="27"/>
      <c r="D29" s="444"/>
      <c r="E29" s="1662" t="s">
        <v>534</v>
      </c>
      <c r="F29" s="1662"/>
      <c r="G29" s="1662"/>
      <c r="H29" s="1662"/>
      <c r="I29" s="1662"/>
      <c r="J29" s="1662"/>
      <c r="K29" s="1662"/>
      <c r="L29" s="1663"/>
      <c r="M29" s="1663"/>
      <c r="N29" s="1663"/>
      <c r="O29" s="1663"/>
      <c r="P29" s="1663"/>
      <c r="Q29" s="1663"/>
      <c r="R29" s="1663"/>
      <c r="S29" s="1663"/>
      <c r="T29" s="1663"/>
      <c r="U29" s="1663"/>
      <c r="V29" s="1663"/>
      <c r="W29" s="1663"/>
      <c r="X29" s="1663"/>
      <c r="Y29" s="1663"/>
      <c r="Z29" s="1664" t="s">
        <v>535</v>
      </c>
      <c r="AA29" s="1664"/>
      <c r="AB29" s="1664"/>
      <c r="AC29" s="1664"/>
      <c r="AD29" s="1664"/>
      <c r="AE29" s="1664"/>
      <c r="AF29" s="1664"/>
      <c r="AG29" s="1664"/>
      <c r="AH29" s="1664"/>
      <c r="AI29" s="1665"/>
      <c r="AJ29" s="26"/>
    </row>
    <row r="30" spans="1:36" s="63" customFormat="1" ht="27" customHeight="1">
      <c r="A30" s="26"/>
      <c r="B30" s="608"/>
      <c r="C30" s="1649"/>
      <c r="D30" s="1649"/>
      <c r="E30" s="1649"/>
      <c r="F30" s="1649"/>
      <c r="G30" s="1649"/>
      <c r="H30" s="1649"/>
      <c r="I30" s="1649"/>
      <c r="J30" s="1649"/>
      <c r="K30" s="1649"/>
      <c r="L30" s="1649"/>
      <c r="M30" s="1650"/>
      <c r="N30" s="1649"/>
      <c r="O30" s="1649"/>
      <c r="P30" s="1649"/>
      <c r="Q30" s="1649"/>
      <c r="R30" s="1649"/>
      <c r="S30" s="1649"/>
      <c r="T30" s="1649"/>
      <c r="U30" s="1649"/>
      <c r="V30" s="608"/>
      <c r="W30" s="1649"/>
      <c r="X30" s="1649"/>
      <c r="Y30" s="1649"/>
      <c r="Z30" s="1649"/>
      <c r="AA30" s="608"/>
      <c r="AB30" s="1649"/>
      <c r="AC30" s="1649"/>
      <c r="AD30" s="1649"/>
      <c r="AE30" s="1649"/>
      <c r="AF30" s="1649"/>
      <c r="AG30" s="1649"/>
      <c r="AH30" s="1649"/>
      <c r="AI30" s="1649"/>
      <c r="AJ30" s="26"/>
    </row>
    <row r="31" spans="1:36" s="63" customFormat="1" ht="27" customHeight="1">
      <c r="A31" s="26"/>
      <c r="B31" s="26"/>
      <c r="C31" s="26"/>
      <c r="D31" s="26"/>
      <c r="E31" s="26"/>
      <c r="F31" s="26"/>
      <c r="G31" s="26"/>
      <c r="H31" s="26"/>
      <c r="I31" s="26"/>
      <c r="J31" s="26"/>
      <c r="K31" s="56"/>
      <c r="L31" s="56"/>
      <c r="M31" s="56"/>
      <c r="N31" s="26"/>
      <c r="O31" s="26"/>
      <c r="P31" s="26"/>
      <c r="Q31" s="26"/>
      <c r="R31" s="26"/>
      <c r="S31" s="26"/>
      <c r="T31" s="26"/>
      <c r="U31" s="64"/>
      <c r="V31" s="608"/>
      <c r="W31" s="608"/>
      <c r="X31" s="26"/>
      <c r="Y31" s="26"/>
      <c r="Z31" s="26"/>
      <c r="AA31" s="26"/>
      <c r="AB31" s="26"/>
      <c r="AC31" s="26"/>
      <c r="AD31" s="26"/>
      <c r="AE31" s="26"/>
      <c r="AF31" s="26"/>
      <c r="AG31" s="26"/>
      <c r="AH31" s="26"/>
      <c r="AI31" s="26"/>
      <c r="AJ31" s="26"/>
    </row>
    <row r="32" spans="1:36" s="63" customFormat="1" ht="27" customHeight="1">
      <c r="A32" s="26"/>
      <c r="B32" s="26"/>
      <c r="C32" s="26"/>
      <c r="D32" s="26"/>
      <c r="E32" s="26"/>
      <c r="F32" s="26"/>
      <c r="G32" s="26"/>
      <c r="H32" s="26"/>
      <c r="I32" s="26"/>
      <c r="J32" s="26"/>
      <c r="K32" s="56"/>
      <c r="L32" s="56"/>
      <c r="M32" s="56"/>
      <c r="N32" s="26"/>
      <c r="O32" s="26"/>
      <c r="P32" s="26"/>
      <c r="Q32" s="26"/>
      <c r="R32" s="26"/>
      <c r="S32" s="26"/>
      <c r="T32" s="26"/>
      <c r="U32" s="64"/>
      <c r="V32" s="608"/>
      <c r="W32" s="608"/>
      <c r="X32" s="26"/>
      <c r="Y32" s="26"/>
      <c r="Z32" s="26"/>
      <c r="AA32" s="26"/>
      <c r="AB32" s="26"/>
      <c r="AC32" s="26"/>
      <c r="AD32" s="26"/>
      <c r="AE32" s="26"/>
      <c r="AF32" s="26"/>
      <c r="AG32" s="26"/>
      <c r="AH32" s="26"/>
      <c r="AI32" s="26"/>
      <c r="AJ32" s="26"/>
    </row>
    <row r="33" spans="1:36" s="63" customFormat="1" ht="33" customHeight="1">
      <c r="A33" s="26"/>
      <c r="B33" s="26"/>
      <c r="C33" s="34"/>
      <c r="D33" s="26"/>
      <c r="E33" s="26"/>
      <c r="F33" s="26"/>
      <c r="G33" s="26"/>
      <c r="H33" s="26"/>
      <c r="I33" s="26"/>
      <c r="J33" s="26"/>
      <c r="K33" s="56"/>
      <c r="L33" s="56"/>
      <c r="M33" s="56"/>
      <c r="N33" s="26"/>
      <c r="O33" s="26"/>
      <c r="P33" s="26"/>
      <c r="Q33" s="26"/>
      <c r="R33" s="26"/>
      <c r="S33" s="26"/>
      <c r="T33" s="26"/>
      <c r="U33" s="64"/>
      <c r="V33" s="26"/>
      <c r="W33" s="26"/>
      <c r="X33" s="26"/>
      <c r="Y33" s="26"/>
      <c r="Z33" s="26"/>
      <c r="AA33" s="26"/>
      <c r="AB33" s="26"/>
      <c r="AC33" s="26"/>
      <c r="AD33" s="26"/>
      <c r="AE33" s="26"/>
      <c r="AF33" s="26"/>
      <c r="AG33" s="26"/>
      <c r="AH33" s="26"/>
      <c r="AI33" s="26"/>
      <c r="AJ33" s="26"/>
    </row>
    <row r="34" spans="1:36" s="63" customFormat="1" ht="27" customHeight="1">
      <c r="A34" s="26"/>
      <c r="B34" s="26"/>
      <c r="C34" s="26"/>
      <c r="D34" s="26"/>
      <c r="E34" s="26"/>
      <c r="F34" s="26"/>
      <c r="G34" s="26"/>
      <c r="H34" s="26"/>
      <c r="I34" s="26"/>
      <c r="J34" s="26"/>
      <c r="K34" s="56"/>
      <c r="L34" s="56"/>
      <c r="M34" s="56"/>
      <c r="N34" s="26"/>
      <c r="O34" s="26"/>
      <c r="P34" s="26"/>
      <c r="Q34" s="26"/>
      <c r="R34" s="26"/>
      <c r="S34" s="26"/>
      <c r="T34" s="26"/>
      <c r="U34" s="64"/>
      <c r="V34" s="26"/>
      <c r="W34" s="26"/>
      <c r="X34" s="26"/>
      <c r="Y34" s="26"/>
      <c r="Z34" s="26"/>
      <c r="AA34" s="26"/>
      <c r="AB34" s="26"/>
      <c r="AC34" s="26"/>
      <c r="AD34" s="26"/>
      <c r="AE34" s="26"/>
      <c r="AF34" s="26"/>
      <c r="AG34" s="26"/>
      <c r="AH34" s="26"/>
      <c r="AI34" s="26"/>
      <c r="AJ34" s="26"/>
    </row>
    <row r="35" spans="1:36" s="63" customFormat="1" ht="27" customHeight="1">
      <c r="A35" s="26"/>
      <c r="B35" s="26"/>
      <c r="C35" s="26"/>
      <c r="D35" s="26"/>
      <c r="E35" s="26"/>
      <c r="F35" s="26"/>
      <c r="G35" s="26"/>
      <c r="H35" s="26"/>
      <c r="I35" s="26"/>
      <c r="J35" s="26"/>
      <c r="K35" s="56"/>
      <c r="L35" s="56"/>
      <c r="M35" s="56"/>
      <c r="N35" s="26"/>
      <c r="O35" s="26"/>
      <c r="P35" s="26"/>
      <c r="Q35" s="26"/>
      <c r="R35" s="26"/>
      <c r="S35" s="26"/>
      <c r="T35" s="26"/>
      <c r="U35" s="64"/>
      <c r="V35" s="26"/>
      <c r="W35" s="26"/>
      <c r="X35" s="26"/>
      <c r="Y35" s="26"/>
      <c r="Z35" s="26"/>
      <c r="AA35" s="26"/>
      <c r="AB35" s="26"/>
      <c r="AC35" s="26"/>
      <c r="AD35" s="26"/>
      <c r="AE35" s="26"/>
      <c r="AF35" s="26"/>
      <c r="AG35" s="26"/>
      <c r="AH35" s="26"/>
      <c r="AI35" s="26"/>
      <c r="AJ35" s="26"/>
    </row>
    <row r="36" spans="1:36" s="63" customFormat="1" ht="27" customHeight="1">
      <c r="A36" s="26"/>
      <c r="B36" s="26"/>
      <c r="C36" s="26"/>
      <c r="D36" s="26"/>
      <c r="E36" s="26"/>
      <c r="F36" s="26"/>
      <c r="G36" s="26"/>
      <c r="H36" s="26"/>
      <c r="I36" s="26"/>
      <c r="J36" s="26"/>
      <c r="K36" s="56"/>
      <c r="L36" s="56"/>
      <c r="M36" s="56"/>
      <c r="N36" s="26"/>
      <c r="O36" s="26"/>
      <c r="P36" s="26"/>
      <c r="Q36" s="26"/>
      <c r="R36" s="26"/>
      <c r="S36" s="26"/>
      <c r="T36" s="26"/>
      <c r="U36" s="64"/>
      <c r="V36" s="26"/>
      <c r="W36" s="26"/>
      <c r="X36" s="26"/>
      <c r="Y36" s="26"/>
      <c r="Z36" s="26"/>
      <c r="AA36" s="26"/>
      <c r="AB36" s="26"/>
      <c r="AC36" s="26"/>
      <c r="AD36" s="26"/>
      <c r="AE36" s="26"/>
      <c r="AF36" s="26"/>
      <c r="AG36" s="26"/>
      <c r="AH36" s="26"/>
      <c r="AI36" s="26"/>
      <c r="AJ36" s="26"/>
    </row>
    <row r="37" spans="1:36" s="63" customFormat="1" ht="45" customHeight="1">
      <c r="T37" s="65"/>
      <c r="U37" s="66"/>
    </row>
    <row r="38" spans="1:36" ht="30" customHeight="1">
      <c r="J38" s="67"/>
      <c r="K38" s="67"/>
      <c r="L38" s="67"/>
      <c r="M38" s="67"/>
    </row>
    <row r="39" spans="1:36" ht="30" customHeight="1"/>
    <row r="40" spans="1:36" ht="30" customHeight="1"/>
    <row r="41" spans="1:36" ht="30" customHeight="1"/>
    <row r="42" spans="1:36" ht="30" customHeight="1"/>
    <row r="43" spans="1:36" ht="30" customHeight="1"/>
    <row r="44" spans="1:36" ht="30" customHeight="1"/>
    <row r="45" spans="1:36" ht="30" customHeight="1"/>
    <row r="46" spans="1:36" ht="30" customHeight="1"/>
    <row r="47" spans="1:36" ht="30" customHeight="1"/>
    <row r="49" ht="14.25" customHeight="1"/>
    <row r="50" ht="20.25" customHeight="1"/>
  </sheetData>
  <mergeCells count="81">
    <mergeCell ref="BJ9:BS9"/>
    <mergeCell ref="BL2:BM2"/>
    <mergeCell ref="A2:AJ2"/>
    <mergeCell ref="AR2:AS2"/>
    <mergeCell ref="AT2:AU2"/>
    <mergeCell ref="AV2:AW2"/>
    <mergeCell ref="AX2:AY2"/>
    <mergeCell ref="AZ2:BA2"/>
    <mergeCell ref="BB2:BC2"/>
    <mergeCell ref="BD2:BE2"/>
    <mergeCell ref="BF2:BG2"/>
    <mergeCell ref="BH2:BI2"/>
    <mergeCell ref="BJ2:BK2"/>
    <mergeCell ref="V5:W5"/>
    <mergeCell ref="X5:Y5"/>
    <mergeCell ref="AM3:AP3"/>
    <mergeCell ref="D4:K5"/>
    <mergeCell ref="L4:M4"/>
    <mergeCell ref="N4:O4"/>
    <mergeCell ref="P4:Q4"/>
    <mergeCell ref="R4:S4"/>
    <mergeCell ref="T4:U4"/>
    <mergeCell ref="V4:W4"/>
    <mergeCell ref="X4:Y4"/>
    <mergeCell ref="Z4:AA4"/>
    <mergeCell ref="L5:M5"/>
    <mergeCell ref="N5:O5"/>
    <mergeCell ref="P5:Q5"/>
    <mergeCell ref="R5:S5"/>
    <mergeCell ref="T5:U5"/>
    <mergeCell ref="AR5:AS5"/>
    <mergeCell ref="AT5:AU5"/>
    <mergeCell ref="AB4:AC4"/>
    <mergeCell ref="AD4:AE4"/>
    <mergeCell ref="AF4:AG4"/>
    <mergeCell ref="BH5:BI5"/>
    <mergeCell ref="BJ5:BK5"/>
    <mergeCell ref="BL5:BM5"/>
    <mergeCell ref="H8:AE8"/>
    <mergeCell ref="F10:L10"/>
    <mergeCell ref="P10:X10"/>
    <mergeCell ref="AV5:AW5"/>
    <mergeCell ref="AX5:AY5"/>
    <mergeCell ref="AZ5:BA5"/>
    <mergeCell ref="BB5:BC5"/>
    <mergeCell ref="BD5:BE5"/>
    <mergeCell ref="BF5:BG5"/>
    <mergeCell ref="Z5:AA5"/>
    <mergeCell ref="AB5:AC5"/>
    <mergeCell ref="AD5:AE5"/>
    <mergeCell ref="AF5:AG5"/>
    <mergeCell ref="F12:L12"/>
    <mergeCell ref="P12:X12"/>
    <mergeCell ref="F15:L15"/>
    <mergeCell ref="P15:X15"/>
    <mergeCell ref="F17:L17"/>
    <mergeCell ref="P17:X17"/>
    <mergeCell ref="E26:T26"/>
    <mergeCell ref="D28:AI28"/>
    <mergeCell ref="H20:J20"/>
    <mergeCell ref="L20:M20"/>
    <mergeCell ref="O20:P20"/>
    <mergeCell ref="T22:AF22"/>
    <mergeCell ref="T24:AF24"/>
    <mergeCell ref="T25:AH25"/>
    <mergeCell ref="U23:AF23"/>
    <mergeCell ref="AC29:AI29"/>
    <mergeCell ref="B30:L30"/>
    <mergeCell ref="M30:U30"/>
    <mergeCell ref="V30:Z30"/>
    <mergeCell ref="AA30:AI30"/>
    <mergeCell ref="V31:W31"/>
    <mergeCell ref="V32:W32"/>
    <mergeCell ref="E29:K29"/>
    <mergeCell ref="L29:Y29"/>
    <mergeCell ref="Z29:AB29"/>
    <mergeCell ref="W11:AF11"/>
    <mergeCell ref="W13:AF13"/>
    <mergeCell ref="W16:AF16"/>
    <mergeCell ref="W18:AF18"/>
    <mergeCell ref="W6:AF6"/>
  </mergeCells>
  <phoneticPr fontId="3"/>
  <conditionalFormatting sqref="P12:X12">
    <cfRule type="cellIs" dxfId="0" priority="1" stopIfTrue="1" operator="equal">
      <formula>0</formula>
    </cfRule>
  </conditionalFormatting>
  <hyperlinks>
    <hyperlink ref="AM3:AP3" location="'提出書類一覧（委託）'!A1" display="一覧に戻る" xr:uid="{AC49849C-5ADA-43A9-B7E4-4EB1AD1D3474}"/>
  </hyperlinks>
  <printOptions horizontalCentered="1"/>
  <pageMargins left="0.39370078740157483" right="0.39370078740157483" top="0.59055118110236227" bottom="0.59055118110236227" header="0" footer="0"/>
  <pageSetup paperSize="9" scale="91"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8">
    <pageSetUpPr fitToPage="1"/>
  </sheetPr>
  <dimension ref="A1"/>
  <sheetViews>
    <sheetView view="pageBreakPreview" zoomScale="85" zoomScaleNormal="100" zoomScaleSheetLayoutView="85" workbookViewId="0">
      <selection sqref="A1:XFD1048576"/>
    </sheetView>
  </sheetViews>
  <sheetFormatPr defaultColWidth="9" defaultRowHeight="12"/>
  <cols>
    <col min="1" max="16384" width="9" style="98"/>
  </cols>
  <sheetData/>
  <phoneticPr fontId="3"/>
  <printOptions horizontalCentered="1" verticalCentered="1"/>
  <pageMargins left="0.51181102362204722" right="0.51181102362204722" top="0" bottom="0" header="0" footer="0.31496062992125984"/>
  <pageSetup paperSize="8" scale="86" orientation="landscape" r:id="rId1"/>
  <headerFooter alignWithMargins="0">
    <oddFooter>&amp;C&amp;[- 102 -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7340DF2F3EE3245A943B27B36853571" ma:contentTypeVersion="8" ma:contentTypeDescription="新しいドキュメントを作成します。" ma:contentTypeScope="" ma:versionID="f0614cd3998c00d6bf269fbae92224e5">
  <xsd:schema xmlns:xsd="http://www.w3.org/2001/XMLSchema" xmlns:xs="http://www.w3.org/2001/XMLSchema" xmlns:p="http://schemas.microsoft.com/office/2006/metadata/properties" xmlns:ns2="abce8fa8-6828-4b83-88f4-f022713f9f0c" targetNamespace="http://schemas.microsoft.com/office/2006/metadata/properties" ma:root="true" ma:fieldsID="f29af1d2f258e3e4cd3fea663d243cbc" ns2:_="">
    <xsd:import namespace="abce8fa8-6828-4b83-88f4-f022713f9f0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choice" minOccurs="0"/>
                <xsd:element ref="ns2:purpose" minOccurs="0"/>
                <xsd:element ref="ns2:standards" minOccurs="0"/>
                <xsd:element ref="ns2:_x7528__x9014__xff12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ce8fa8-6828-4b83-88f4-f022713f9f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choice" ma:index="12" nillable="true" ma:displayName="種類別" ma:format="Dropdown" ma:internalName="choice">
      <xsd:simpleType>
        <xsd:restriction base="dms:Choice">
          <xsd:enumeration value="01_方針"/>
          <xsd:enumeration value="02_様式"/>
          <xsd:enumeration value="03_仕様書及び特記事項等"/>
          <xsd:enumeration value="04_全体スライド"/>
          <xsd:enumeration value="05_インフレスライド"/>
          <xsd:enumeration value="06_単品スライド"/>
          <xsd:enumeration value="07_促進工事"/>
          <xsd:enumeration value="08_交代制工事"/>
          <xsd:enumeration value="09_特記仕様書（工事）"/>
        </xsd:restriction>
      </xsd:simpleType>
    </xsd:element>
    <xsd:element name="purpose" ma:index="13" nillable="true" ma:displayName="業務" ma:format="Dropdown" ma:internalName="purpose">
      <xsd:simpleType>
        <xsd:restriction base="dms:Choice">
          <xsd:enumeration value="01_起工業務"/>
          <xsd:enumeration value="02_工事業務"/>
          <xsd:enumeration value="03_委託業務"/>
          <xsd:enumeration value="-4_その他業務"/>
        </xsd:restriction>
      </xsd:simpleType>
    </xsd:element>
    <xsd:element name="standards" ma:index="14" nillable="true" ma:displayName="取扱いレベル" ma:format="Dropdown" ma:internalName="standards">
      <xsd:simpleType>
        <xsd:restriction base="dms:Choice">
          <xsd:enumeration value="01_取決め事項"/>
          <xsd:enumeration value="02_取決め事項（課外秘）"/>
          <xsd:enumeration value="選択肢 3"/>
        </xsd:restriction>
      </xsd:simpleType>
    </xsd:element>
    <xsd:element name="_x7528__x9014__xff12_" ma:index="15" nillable="true" ma:displayName="用途" ma:format="Dropdown" ma:internalName="_x7528__x9014__xff12_">
      <xsd:simpleType>
        <xsd:restriction base="dms:Choice">
          <xsd:enumeration value="01_積算基準及び単価精査"/>
          <xsd:enumeration value="02_開示請求等処理方針"/>
          <xsd:enumeration value="03_設計書（様式）"/>
          <xsd:enumeration value="04_設計業務委託"/>
          <xsd:enumeration value="05_監理業務委託"/>
          <xsd:enumeration value="06_その他業務委託"/>
          <xsd:enumeration value="07_指示書（様式）"/>
          <xsd:enumeration value="08_部分使用承諾願（様式）"/>
          <xsd:enumeration value="09_スライド条項"/>
          <xsd:enumeration value="10_週休2日制度"/>
          <xsd:enumeration value="11_特記仕様書"/>
          <xsd:enumeration value="12_各種工事書類"/>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hoice xmlns="abce8fa8-6828-4b83-88f4-f022713f9f0c">02_様式</choice>
    <standards xmlns="abce8fa8-6828-4b83-88f4-f022713f9f0c">01_取決め事項</standards>
    <_x7528__x9014__xff12_ xmlns="abce8fa8-6828-4b83-88f4-f022713f9f0c">12_各種工事書類</_x7528__x9014__xff12_>
    <purpose xmlns="abce8fa8-6828-4b83-88f4-f022713f9f0c">03_委託業務</purpose>
  </documentManagement>
</p:properties>
</file>

<file path=customXml/itemProps1.xml><?xml version="1.0" encoding="utf-8"?>
<ds:datastoreItem xmlns:ds="http://schemas.openxmlformats.org/officeDocument/2006/customXml" ds:itemID="{02A2B067-77C3-4ADA-BBFF-8F5011E5C5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ce8fa8-6828-4b83-88f4-f022713f9f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06D7B4-D393-4EAD-B36C-39727FD1B19F}">
  <ds:schemaRefs>
    <ds:schemaRef ds:uri="http://schemas.microsoft.com/sharepoint/v3/contenttype/forms"/>
  </ds:schemaRefs>
</ds:datastoreItem>
</file>

<file path=customXml/itemProps3.xml><?xml version="1.0" encoding="utf-8"?>
<ds:datastoreItem xmlns:ds="http://schemas.openxmlformats.org/officeDocument/2006/customXml" ds:itemID="{514C2408-DDA9-4B5F-9589-80D8EA6C769D}">
  <ds:schemaRefs>
    <ds:schemaRef ds:uri="http://schemas.microsoft.com/office/2006/metadata/properties"/>
    <ds:schemaRef ds:uri="http://schemas.microsoft.com/office/infopath/2007/PartnerControls"/>
    <ds:schemaRef ds:uri="abce8fa8-6828-4b83-88f4-f022713f9f0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140</vt:i4>
      </vt:variant>
    </vt:vector>
  </HeadingPairs>
  <TitlesOfParts>
    <vt:vector size="163" baseType="lpstr">
      <vt:lpstr>表紙 </vt:lpstr>
      <vt:lpstr>記入用紙</vt:lpstr>
      <vt:lpstr>提出書類一覧（委託）</vt:lpstr>
      <vt:lpstr>着手届</vt:lpstr>
      <vt:lpstr>業務責任者通知書</vt:lpstr>
      <vt:lpstr>技術者・協力会社届</vt:lpstr>
      <vt:lpstr>経歴書</vt:lpstr>
      <vt:lpstr>協議・報告・提案書</vt:lpstr>
      <vt:lpstr>検査・立会報告書</vt:lpstr>
      <vt:lpstr>承諾申請書</vt:lpstr>
      <vt:lpstr>監理業務工程表</vt:lpstr>
      <vt:lpstr>月報（実施）</vt:lpstr>
      <vt:lpstr>月報（予定）</vt:lpstr>
      <vt:lpstr>監理業務日報</vt:lpstr>
      <vt:lpstr>環境配慮ﾁｪｯｸｼｰﾄ(1)</vt:lpstr>
      <vt:lpstr>環境配慮ﾁｪｯｸｼｰﾄ(2)</vt:lpstr>
      <vt:lpstr>D車使用報告書</vt:lpstr>
      <vt:lpstr>完了届</vt:lpstr>
      <vt:lpstr>工程表（参考）</vt:lpstr>
      <vt:lpstr>検査願</vt:lpstr>
      <vt:lpstr>請求書</vt:lpstr>
      <vt:lpstr>適格請求書</vt:lpstr>
      <vt:lpstr>原紙　施工体制台帳 </vt:lpstr>
      <vt:lpstr>D車使用報告書!Print_Area</vt:lpstr>
      <vt:lpstr>完了届!Print_Area</vt:lpstr>
      <vt:lpstr>'環境配慮ﾁｪｯｸｼｰﾄ(1)'!Print_Area</vt:lpstr>
      <vt:lpstr>'環境配慮ﾁｪｯｸｼｰﾄ(2)'!Print_Area</vt:lpstr>
      <vt:lpstr>監理業務工程表!Print_Area</vt:lpstr>
      <vt:lpstr>監理業務日報!Print_Area</vt:lpstr>
      <vt:lpstr>記入用紙!Print_Area</vt:lpstr>
      <vt:lpstr>技術者・協力会社届!Print_Area</vt:lpstr>
      <vt:lpstr>協議・報告・提案書!Print_Area</vt:lpstr>
      <vt:lpstr>業務責任者通知書!Print_Area</vt:lpstr>
      <vt:lpstr>経歴書!Print_Area</vt:lpstr>
      <vt:lpstr>'月報（実施）'!Print_Area</vt:lpstr>
      <vt:lpstr>'月報（予定）'!Print_Area</vt:lpstr>
      <vt:lpstr>検査・立会報告書!Print_Area</vt:lpstr>
      <vt:lpstr>検査願!Print_Area</vt:lpstr>
      <vt:lpstr>'工程表（参考）'!Print_Area</vt:lpstr>
      <vt:lpstr>承諾申請書!Print_Area</vt:lpstr>
      <vt:lpstr>請求書!Print_Area</vt:lpstr>
      <vt:lpstr>着手届!Print_Area</vt:lpstr>
      <vt:lpstr>'提出書類一覧（委託）'!Print_Area</vt:lpstr>
      <vt:lpstr>適格請求書!Print_Area</vt:lpstr>
      <vt:lpstr>'表紙 '!Print_Area</vt:lpstr>
      <vt:lpstr>営繕課長名</vt:lpstr>
      <vt:lpstr>監理漢字</vt:lpstr>
      <vt:lpstr>監理番号</vt:lpstr>
      <vt:lpstr>協議・報告・提案書!業務委託</vt:lpstr>
      <vt:lpstr>検査・立会報告書!業務委託</vt:lpstr>
      <vt:lpstr>承諾申請書!業務委託</vt:lpstr>
      <vt:lpstr>業務委託</vt:lpstr>
      <vt:lpstr>業務内容</vt:lpstr>
      <vt:lpstr>協議・報告・提案書!契約金額</vt:lpstr>
      <vt:lpstr>検査・立会報告書!契約金額</vt:lpstr>
      <vt:lpstr>承諾申請書!契約金額</vt:lpstr>
      <vt:lpstr>契約金額</vt:lpstr>
      <vt:lpstr>協議・報告・提案書!契約月</vt:lpstr>
      <vt:lpstr>検査・立会報告書!契約月</vt:lpstr>
      <vt:lpstr>承諾申請書!契約月</vt:lpstr>
      <vt:lpstr>契約月</vt:lpstr>
      <vt:lpstr>協議・報告・提案書!契約日</vt:lpstr>
      <vt:lpstr>検査・立会報告書!契約日</vt:lpstr>
      <vt:lpstr>承諾申請書!契約日</vt:lpstr>
      <vt:lpstr>契約日</vt:lpstr>
      <vt:lpstr>協議・報告・提案書!契約年</vt:lpstr>
      <vt:lpstr>検査・立会報告書!契約年</vt:lpstr>
      <vt:lpstr>承諾申請書!契約年</vt:lpstr>
      <vt:lpstr>契約年</vt:lpstr>
      <vt:lpstr>協議・報告・提案書!契約番号</vt:lpstr>
      <vt:lpstr>検査・立会報告書!契約番号</vt:lpstr>
      <vt:lpstr>承諾申請書!契約番号</vt:lpstr>
      <vt:lpstr>契約番号</vt:lpstr>
      <vt:lpstr>協議・報告・提案書!件名</vt:lpstr>
      <vt:lpstr>検査・立会報告書!件名</vt:lpstr>
      <vt:lpstr>承諾申請書!件名</vt:lpstr>
      <vt:lpstr>件名</vt:lpstr>
      <vt:lpstr>協議・報告・提案書!工事</vt:lpstr>
      <vt:lpstr>検査・立会報告書!工事</vt:lpstr>
      <vt:lpstr>承諾申請書!工事</vt:lpstr>
      <vt:lpstr>工事</vt:lpstr>
      <vt:lpstr>市長名</vt:lpstr>
      <vt:lpstr>協議・報告・提案書!修繕</vt:lpstr>
      <vt:lpstr>検査・立会報告書!修繕</vt:lpstr>
      <vt:lpstr>承諾申請書!修繕</vt:lpstr>
      <vt:lpstr>修繕</vt:lpstr>
      <vt:lpstr>協議・報告・提案書!請負人氏名</vt:lpstr>
      <vt:lpstr>検査・立会報告書!請負人氏名</vt:lpstr>
      <vt:lpstr>承諾申請書!請負人氏名</vt:lpstr>
      <vt:lpstr>請負人氏名</vt:lpstr>
      <vt:lpstr>協議・報告・提案書!請負人社名</vt:lpstr>
      <vt:lpstr>検査・立会報告書!請負人社名</vt:lpstr>
      <vt:lpstr>承諾申請書!請負人社名</vt:lpstr>
      <vt:lpstr>請負人社名</vt:lpstr>
      <vt:lpstr>協議・報告・提案書!請負人住所</vt:lpstr>
      <vt:lpstr>検査・立会報告書!請負人住所</vt:lpstr>
      <vt:lpstr>承諾申請書!請負人住所</vt:lpstr>
      <vt:lpstr>請負人住所</vt:lpstr>
      <vt:lpstr>協議・報告・提案書!請負人役職</vt:lpstr>
      <vt:lpstr>検査・立会報告書!請負人役職</vt:lpstr>
      <vt:lpstr>承諾申請書!請負人役職</vt:lpstr>
      <vt:lpstr>請負人役職</vt:lpstr>
      <vt:lpstr>協議・報告・提案書!前払金受領額</vt:lpstr>
      <vt:lpstr>検査・立会報告書!前払金受領額</vt:lpstr>
      <vt:lpstr>承諾申請書!前払金受領額</vt:lpstr>
      <vt:lpstr>前払金受領額</vt:lpstr>
      <vt:lpstr>協議・報告・提案書!代理人ふりがな</vt:lpstr>
      <vt:lpstr>検査・立会報告書!代理人ふりがな</vt:lpstr>
      <vt:lpstr>承諾申請書!代理人ふりがな</vt:lpstr>
      <vt:lpstr>代理人ふりがな</vt:lpstr>
      <vt:lpstr>協議・報告・提案書!代理人漢字</vt:lpstr>
      <vt:lpstr>検査・立会報告書!代理人漢字</vt:lpstr>
      <vt:lpstr>承諾申請書!代理人漢字</vt:lpstr>
      <vt:lpstr>代理人漢字</vt:lpstr>
      <vt:lpstr>協議・報告・提案書!着手月</vt:lpstr>
      <vt:lpstr>検査・立会報告書!着手月</vt:lpstr>
      <vt:lpstr>承諾申請書!着手月</vt:lpstr>
      <vt:lpstr>着手月</vt:lpstr>
      <vt:lpstr>協議・報告・提案書!着手日</vt:lpstr>
      <vt:lpstr>検査・立会報告書!着手日</vt:lpstr>
      <vt:lpstr>承諾申請書!着手日</vt:lpstr>
      <vt:lpstr>着手日</vt:lpstr>
      <vt:lpstr>協議・報告・提案書!着手年</vt:lpstr>
      <vt:lpstr>検査・立会報告書!着手年</vt:lpstr>
      <vt:lpstr>承諾申請書!着手年</vt:lpstr>
      <vt:lpstr>着手年</vt:lpstr>
      <vt:lpstr>当初契約金額</vt:lpstr>
      <vt:lpstr>協議・報告・提案書!部分払受領額</vt:lpstr>
      <vt:lpstr>検査・立会報告書!部分払受領額</vt:lpstr>
      <vt:lpstr>承諾申請書!部分払受領額</vt:lpstr>
      <vt:lpstr>部分払受領額</vt:lpstr>
      <vt:lpstr>協議・報告・提案書!変更後契約金額</vt:lpstr>
      <vt:lpstr>検査・立会報告書!変更後契約金額</vt:lpstr>
      <vt:lpstr>承諾申請書!変更後契約金額</vt:lpstr>
      <vt:lpstr>変更後契約金額</vt:lpstr>
      <vt:lpstr>協議・報告・提案書!変更後履行月</vt:lpstr>
      <vt:lpstr>検査・立会報告書!変更後履行月</vt:lpstr>
      <vt:lpstr>承諾申請書!変更後履行月</vt:lpstr>
      <vt:lpstr>変更後履行月</vt:lpstr>
      <vt:lpstr>協議・報告・提案書!変更後履行日</vt:lpstr>
      <vt:lpstr>検査・立会報告書!変更後履行日</vt:lpstr>
      <vt:lpstr>承諾申請書!変更後履行日</vt:lpstr>
      <vt:lpstr>変更後履行日</vt:lpstr>
      <vt:lpstr>協議・報告・提案書!変更後履行年</vt:lpstr>
      <vt:lpstr>検査・立会報告書!変更後履行年</vt:lpstr>
      <vt:lpstr>承諾申請書!変更後履行年</vt:lpstr>
      <vt:lpstr>変更後履行年</vt:lpstr>
      <vt:lpstr>協議・報告・提案書!履行期限月</vt:lpstr>
      <vt:lpstr>検査・立会報告書!履行期限月</vt:lpstr>
      <vt:lpstr>承諾申請書!履行期限月</vt:lpstr>
      <vt:lpstr>履行期限月</vt:lpstr>
      <vt:lpstr>協議・報告・提案書!履行期限日</vt:lpstr>
      <vt:lpstr>検査・立会報告書!履行期限日</vt:lpstr>
      <vt:lpstr>承諾申請書!履行期限日</vt:lpstr>
      <vt:lpstr>履行期限日</vt:lpstr>
      <vt:lpstr>協議・報告・提案書!履行期限年</vt:lpstr>
      <vt:lpstr>検査・立会報告書!履行期限年</vt:lpstr>
      <vt:lpstr>承諾申請書!履行期限年</vt:lpstr>
      <vt:lpstr>履行期限年</vt:lpstr>
      <vt:lpstr>協議・報告・提案書!履行場所</vt:lpstr>
      <vt:lpstr>検査・立会報告書!履行場所</vt:lpstr>
      <vt:lpstr>承諾申請書!履行場所</vt:lpstr>
      <vt:lpstr>履行場所</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2025-03-12T00:54:39Z</cp:lastPrinted>
  <dcterms:created xsi:type="dcterms:W3CDTF">2003-01-29T02:14:52Z</dcterms:created>
  <dcterms:modified xsi:type="dcterms:W3CDTF">2025-03-14T06:12:09Z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-1495248913</vt:i4>
  </property>
  <property fmtid="{D5CDD505-2E9C-101B-9397-08002B2CF9AE}" pid="3" name="_EmailSubject">
    <vt:lpwstr>RE: 電気設備位置図並びに建物配置について</vt:lpwstr>
  </property>
  <property fmtid="{D5CDD505-2E9C-101B-9397-08002B2CF9AE}" pid="4" name="_AuthorEmail">
    <vt:lpwstr>t.hatoba@city.machida.tokyo.jp</vt:lpwstr>
  </property>
  <property fmtid="{D5CDD505-2E9C-101B-9397-08002B2CF9AE}" pid="5" name="_AuthorEmailDisplayName">
    <vt:lpwstr>波戸場　徹</vt:lpwstr>
  </property>
  <property fmtid="{D5CDD505-2E9C-101B-9397-08002B2CF9AE}" pid="6" name="_ReviewingToolsShownOnce">
    <vt:lpwstr/>
  </property>
  <property fmtid="{D5CDD505-2E9C-101B-9397-08002B2CF9AE}" pid="7" name="ContentTypeId">
    <vt:lpwstr>0x01010037340DF2F3EE3245A943B27B36853571</vt:lpwstr>
  </property>
</Properties>
</file>