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0" documentId="8_{577254A3-AEDA-4559-B3C6-7E18F16F9D00}" xr6:coauthVersionLast="47" xr6:coauthVersionMax="47" xr10:uidLastSave="{00000000-0000-0000-0000-000000000000}"/>
  <bookViews>
    <workbookView xWindow="-120" yWindow="-120" windowWidth="19440" windowHeight="14880" tabRatio="788" activeTab="1" xr2:uid="{00000000-000D-0000-FFFF-FFFF00000000}"/>
  </bookViews>
  <sheets>
    <sheet name="勤務実績" sheetId="12" r:id="rId1"/>
    <sheet name="勤務実績（記入例）" sheetId="10" r:id="rId2"/>
  </sheets>
  <definedNames>
    <definedName name="_xlnm.Print_Area" localSheetId="0">勤務実績!$A$1:$AH$34</definedName>
    <definedName name="_xlnm.Print_Area" localSheetId="1">'勤務実績（記入例）'!$A$1:$AI$33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2" l="1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AF23" i="12"/>
  <c r="AG23" i="12" s="1"/>
  <c r="AF22" i="12"/>
  <c r="AG22" i="12" s="1"/>
  <c r="AF21" i="12"/>
  <c r="AG21" i="12" s="1"/>
  <c r="AF19" i="12"/>
  <c r="AG19" i="12" s="1"/>
  <c r="AF18" i="12"/>
  <c r="AG18" i="12" s="1"/>
  <c r="AF17" i="12"/>
  <c r="AG17" i="12" s="1"/>
  <c r="AF16" i="12"/>
  <c r="AG16" i="12" s="1"/>
  <c r="AF15" i="12"/>
  <c r="AG15" i="12" s="1"/>
  <c r="AF14" i="12"/>
  <c r="AG14" i="12" s="1"/>
  <c r="AF13" i="12"/>
  <c r="AF12" i="12"/>
  <c r="AG12" i="12" s="1"/>
  <c r="AF11" i="12"/>
  <c r="AG11" i="12" s="1"/>
  <c r="AF10" i="12"/>
  <c r="AG10" i="12" s="1"/>
  <c r="AF9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AF24" i="12" l="1"/>
  <c r="AG9" i="12"/>
  <c r="AF20" i="12"/>
  <c r="AG13" i="12"/>
  <c r="AG24" i="12" l="1"/>
  <c r="AE20" i="10" l="1"/>
  <c r="AE24" i="10" s="1"/>
  <c r="AD20" i="10"/>
  <c r="AD24" i="10" s="1"/>
  <c r="AC20" i="10"/>
  <c r="AC24" i="10" s="1"/>
  <c r="AB20" i="10"/>
  <c r="AB24" i="10" s="1"/>
  <c r="AA20" i="10"/>
  <c r="AA24" i="10" s="1"/>
  <c r="Z20" i="10"/>
  <c r="Z24" i="10" s="1"/>
  <c r="Y20" i="10"/>
  <c r="Y24" i="10" s="1"/>
  <c r="X20" i="10"/>
  <c r="X24" i="10" s="1"/>
  <c r="W20" i="10"/>
  <c r="W24" i="10" s="1"/>
  <c r="V20" i="10"/>
  <c r="V24" i="10" s="1"/>
  <c r="U20" i="10"/>
  <c r="U24" i="10" s="1"/>
  <c r="T20" i="10"/>
  <c r="T24" i="10" s="1"/>
  <c r="S20" i="10"/>
  <c r="S24" i="10" s="1"/>
  <c r="R20" i="10"/>
  <c r="R24" i="10" s="1"/>
  <c r="Q20" i="10"/>
  <c r="Q24" i="10" s="1"/>
  <c r="P20" i="10"/>
  <c r="P24" i="10" s="1"/>
  <c r="O20" i="10"/>
  <c r="O24" i="10" s="1"/>
  <c r="N20" i="10"/>
  <c r="N24" i="10" s="1"/>
  <c r="M20" i="10"/>
  <c r="M24" i="10" s="1"/>
  <c r="L20" i="10"/>
  <c r="L24" i="10" s="1"/>
  <c r="K20" i="10"/>
  <c r="K24" i="10" s="1"/>
  <c r="J20" i="10"/>
  <c r="J24" i="10" s="1"/>
  <c r="I20" i="10"/>
  <c r="I24" i="10" s="1"/>
  <c r="H20" i="10"/>
  <c r="H24" i="10" s="1"/>
  <c r="G20" i="10"/>
  <c r="G24" i="10" s="1"/>
  <c r="F20" i="10"/>
  <c r="F24" i="10" s="1"/>
  <c r="E20" i="10"/>
  <c r="E24" i="10" s="1"/>
  <c r="D20" i="10"/>
  <c r="D24" i="10" s="1"/>
  <c r="AF25" i="10"/>
  <c r="AF23" i="10"/>
  <c r="AG23" i="10" s="1"/>
  <c r="AF22" i="10"/>
  <c r="AG22" i="10" s="1"/>
  <c r="AF21" i="10"/>
  <c r="AG21" i="10" s="1"/>
  <c r="AF19" i="10"/>
  <c r="AG19" i="10" s="1"/>
  <c r="AF18" i="10"/>
  <c r="AG18" i="10" s="1"/>
  <c r="AF17" i="10"/>
  <c r="AG17" i="10" s="1"/>
  <c r="AF16" i="10"/>
  <c r="AG16" i="10" s="1"/>
  <c r="AF15" i="10"/>
  <c r="AG15" i="10" s="1"/>
  <c r="AF14" i="10"/>
  <c r="AG14" i="10" s="1"/>
  <c r="AF13" i="10"/>
  <c r="AG13" i="10" s="1"/>
  <c r="AF12" i="10"/>
  <c r="AG12" i="10" s="1"/>
  <c r="AF11" i="10"/>
  <c r="AG11" i="10" s="1"/>
  <c r="AF10" i="10"/>
  <c r="AG10" i="10" s="1"/>
  <c r="AF9" i="10"/>
  <c r="AG9" i="10" s="1"/>
  <c r="AG20" i="10" l="1"/>
  <c r="AF20" i="10"/>
  <c r="AF24" i="10" s="1"/>
  <c r="AH18" i="10" l="1"/>
  <c r="AG24" i="10"/>
  <c r="AG20" i="12"/>
  <c r="AH22" i="10"/>
  <c r="AH18" i="12" l="1"/>
  <c r="AH22" i="12"/>
</calcChain>
</file>

<file path=xl/sharedStrings.xml><?xml version="1.0" encoding="utf-8"?>
<sst xmlns="http://schemas.openxmlformats.org/spreadsheetml/2006/main" count="127" uniqueCount="59">
  <si>
    <t>常・非・兼</t>
    <rPh sb="0" eb="1">
      <t>ツネ</t>
    </rPh>
    <rPh sb="2" eb="3">
      <t>ヒ</t>
    </rPh>
    <rPh sb="4" eb="5">
      <t>ケン</t>
    </rPh>
    <phoneticPr fontId="1"/>
  </si>
  <si>
    <t>管理者</t>
    <rPh sb="0" eb="3">
      <t>カンリシャ</t>
    </rPh>
    <phoneticPr fontId="1"/>
  </si>
  <si>
    <r>
      <t xml:space="preserve">勤務形態
</t>
    </r>
    <r>
      <rPr>
        <sz val="9"/>
        <color theme="1"/>
        <rFont val="ＭＳ 明朝"/>
        <family val="1"/>
        <charset val="128"/>
      </rPr>
      <t>（該当項目に○）</t>
    </r>
    <rPh sb="0" eb="2">
      <t>キンム</t>
    </rPh>
    <rPh sb="2" eb="4">
      <t>ケイタイ</t>
    </rPh>
    <rPh sb="6" eb="8">
      <t>ガイトウ</t>
    </rPh>
    <rPh sb="8" eb="10">
      <t>コウモク</t>
    </rPh>
    <phoneticPr fontId="1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</si>
  <si>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5"/>
  </si>
  <si>
    <t>4週の合計</t>
    <rPh sb="1" eb="2">
      <t>シュウ</t>
    </rPh>
    <rPh sb="3" eb="5">
      <t>ゴウケイ</t>
    </rPh>
    <phoneticPr fontId="5"/>
  </si>
  <si>
    <t>氏名</t>
    <rPh sb="0" eb="2">
      <t>シメイ</t>
    </rPh>
    <phoneticPr fontId="5"/>
  </si>
  <si>
    <t>職種</t>
    <rPh sb="0" eb="2">
      <t>ショクシュ</t>
    </rPh>
    <phoneticPr fontId="5"/>
  </si>
  <si>
    <t>サービス種類</t>
    <rPh sb="4" eb="6">
      <t>シュルイ</t>
    </rPh>
    <phoneticPr fontId="5"/>
  </si>
  <si>
    <t>（</t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</si>
  <si>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</si>
  <si>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</si>
  <si>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t>週平均の
勤務時間</t>
    <rPh sb="0" eb="3">
      <t>シュウヘイキン</t>
    </rPh>
    <rPh sb="5" eb="7">
      <t>キンム</t>
    </rPh>
    <rPh sb="7" eb="9">
      <t>ジカン</t>
    </rPh>
    <phoneticPr fontId="5"/>
  </si>
  <si>
    <t>勤務日</t>
    <rPh sb="0" eb="3">
      <t>キンムビ</t>
    </rPh>
    <phoneticPr fontId="5"/>
  </si>
  <si>
    <t>人</t>
    <rPh sb="0" eb="1">
      <t>ニン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</si>
  <si>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</si>
  <si>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5"/>
  </si>
  <si>
    <t>定員</t>
    <rPh sb="0" eb="2">
      <t>テイイン</t>
    </rPh>
    <phoneticPr fontId="1"/>
  </si>
  <si>
    <t>前年度の平均実利用者数</t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</si>
  <si>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</si>
  <si>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</si>
  <si>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直接処遇
職員</t>
    <rPh sb="0" eb="2">
      <t>チョクセツ</t>
    </rPh>
    <rPh sb="2" eb="4">
      <t>ショグウ</t>
    </rPh>
    <rPh sb="5" eb="7">
      <t>ショクイン</t>
    </rPh>
    <phoneticPr fontId="1"/>
  </si>
  <si>
    <t>全職員</t>
    <rPh sb="0" eb="3">
      <t>ゼンショクイン</t>
    </rPh>
    <phoneticPr fontId="1"/>
  </si>
  <si>
    <t>直接処遇職員計</t>
    <rPh sb="0" eb="4">
      <t>チョクセツショグウ</t>
    </rPh>
    <rPh sb="4" eb="6">
      <t>ショクイン</t>
    </rPh>
    <rPh sb="6" eb="7">
      <t>ケイ</t>
    </rPh>
    <phoneticPr fontId="5"/>
  </si>
  <si>
    <t>サービス提供時間</t>
    <rPh sb="4" eb="6">
      <t>テイキョウ</t>
    </rPh>
    <rPh sb="6" eb="8">
      <t>ジカン</t>
    </rPh>
    <phoneticPr fontId="1"/>
  </si>
  <si>
    <t>Ⅲ型（2.5：1）</t>
    <rPh sb="1" eb="2">
      <t>ガタ</t>
    </rPh>
    <phoneticPr fontId="1"/>
  </si>
  <si>
    <t>生活介護</t>
    <rPh sb="0" eb="2">
      <t>セイカツ</t>
    </rPh>
    <rPh sb="2" eb="4">
      <t>カイゴ</t>
    </rPh>
    <phoneticPr fontId="1"/>
  </si>
  <si>
    <t>生活介護事業所○○</t>
    <rPh sb="0" eb="2">
      <t>セイカツ</t>
    </rPh>
    <rPh sb="2" eb="4">
      <t>カイゴ</t>
    </rPh>
    <rPh sb="4" eb="7">
      <t>ジギョウショ</t>
    </rPh>
    <phoneticPr fontId="1"/>
  </si>
  <si>
    <t>○田　○郎</t>
  </si>
  <si>
    <t>○口　○美</t>
  </si>
  <si>
    <t>○藤　○吉</t>
  </si>
  <si>
    <t>○野　○子</t>
    <rPh sb="1" eb="2">
      <t>ノ</t>
    </rPh>
    <rPh sb="4" eb="5">
      <t>コ</t>
    </rPh>
    <phoneticPr fontId="1"/>
  </si>
  <si>
    <t>○木　○子</t>
    <phoneticPr fontId="1"/>
  </si>
  <si>
    <t>○村　○利</t>
    <rPh sb="1" eb="2">
      <t>ムラ</t>
    </rPh>
    <rPh sb="4" eb="5">
      <t>リ</t>
    </rPh>
    <phoneticPr fontId="1"/>
  </si>
  <si>
    <t>○井　○也</t>
    <rPh sb="1" eb="2">
      <t>イ</t>
    </rPh>
    <rPh sb="4" eb="5">
      <t>ナリ</t>
    </rPh>
    <phoneticPr fontId="1"/>
  </si>
  <si>
    <t>○山　○治</t>
    <rPh sb="1" eb="2">
      <t>ヤマ</t>
    </rPh>
    <rPh sb="4" eb="5">
      <t>ハル</t>
    </rPh>
    <phoneticPr fontId="1"/>
  </si>
  <si>
    <t>○原　○穂</t>
    <rPh sb="1" eb="2">
      <t>ハラ</t>
    </rPh>
    <rPh sb="4" eb="5">
      <t>ホ</t>
    </rPh>
    <phoneticPr fontId="1"/>
  </si>
  <si>
    <t>○上　○子</t>
    <rPh sb="1" eb="2">
      <t>ウエ</t>
    </rPh>
    <rPh sb="4" eb="5">
      <t>コ</t>
    </rPh>
    <phoneticPr fontId="1"/>
  </si>
  <si>
    <t>看護師</t>
    <rPh sb="0" eb="3">
      <t>カンゴシ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</si>
  <si>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</si>
  <si>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5">
      <t>リガクリョウホウシ</t>
    </rPh>
    <phoneticPr fontId="1"/>
  </si>
  <si>
    <t>医師</t>
    <rPh sb="0" eb="2">
      <t>イシ</t>
    </rPh>
    <phoneticPr fontId="1"/>
  </si>
  <si>
    <t>事務員</t>
    <rPh sb="0" eb="3">
      <t>ジムイン</t>
    </rPh>
    <phoneticPr fontId="1"/>
  </si>
  <si>
    <t>調理員</t>
    <rPh sb="0" eb="3">
      <t>チョウリイン</t>
    </rPh>
    <phoneticPr fontId="1"/>
  </si>
  <si>
    <t>○枝　○弘</t>
    <rPh sb="1" eb="2">
      <t>エダ</t>
    </rPh>
    <rPh sb="4" eb="5">
      <t>ヒロム</t>
    </rPh>
    <phoneticPr fontId="1"/>
  </si>
  <si>
    <t>○藤　○枝</t>
    <rPh sb="4" eb="5">
      <t>エダ</t>
    </rPh>
    <phoneticPr fontId="1"/>
  </si>
  <si>
    <t>○子　○江</t>
    <rPh sb="1" eb="2">
      <t>コ</t>
    </rPh>
    <rPh sb="4" eb="5">
      <t>エ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</si>
  <si>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</si>
  <si>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</si>
  <si>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前年度の平均障害支援区分</t>
    <rPh sb="0" eb="3">
      <t>ゼンネンド</t>
    </rPh>
    <rPh sb="4" eb="6">
      <t>ヘイキン</t>
    </rPh>
    <rPh sb="6" eb="8">
      <t>ショウガイ</t>
    </rPh>
    <rPh sb="8" eb="10">
      <t>シエン</t>
    </rPh>
    <rPh sb="10" eb="12">
      <t>クブン</t>
    </rPh>
    <phoneticPr fontId="1"/>
  </si>
  <si>
    <t>従業者等の勤務実績</t>
    <rPh sb="0" eb="3">
      <t>ジュウギョウシャ</t>
    </rPh>
    <rPh sb="3" eb="4">
      <t>トウ</t>
    </rPh>
    <rPh sb="5" eb="7">
      <t>キンム</t>
    </rPh>
    <rPh sb="7" eb="9">
      <t>ジッセキ</t>
    </rPh>
    <phoneticPr fontId="5"/>
  </si>
  <si>
    <t>合計（管理者・サービス管理責任者含む）</t>
    <rPh sb="0" eb="2">
      <t>ゴウケイ</t>
    </rPh>
    <rPh sb="3" eb="6">
      <t>カンリシャ</t>
    </rPh>
    <rPh sb="11" eb="16">
      <t>カンリセキニンシャ</t>
    </rPh>
    <rPh sb="16" eb="17">
      <t>フク</t>
    </rPh>
    <phoneticPr fontId="5"/>
  </si>
  <si>
    <t>注5　算出に当たっては、小数点以下第2位を切り捨ててください。ただし、「前年度の平均実利用者数」は小数点第2位以下を切り上げ、「前年度の平均障害
　　 区分」は小数点第2位以下を四捨五入してください。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rPh sb="36" eb="39">
      <t>ゼンネンド</t>
    </rPh>
    <rPh sb="40" eb="42">
      <t>ヘイキン</t>
    </rPh>
    <rPh sb="42" eb="43">
      <t>ジツ</t>
    </rPh>
    <rPh sb="43" eb="46">
      <t>リヨウシャ</t>
    </rPh>
    <rPh sb="46" eb="47">
      <t>スウ</t>
    </rPh>
    <rPh sb="49" eb="52">
      <t>ショウスウテン</t>
    </rPh>
    <rPh sb="52" eb="53">
      <t>ダイ</t>
    </rPh>
    <rPh sb="54" eb="55">
      <t>イ</t>
    </rPh>
    <rPh sb="55" eb="57">
      <t>イカ</t>
    </rPh>
    <rPh sb="58" eb="59">
      <t>キ</t>
    </rPh>
    <rPh sb="60" eb="61">
      <t>ア</t>
    </rPh>
    <rPh sb="64" eb="67">
      <t>ゼンネンド</t>
    </rPh>
    <rPh sb="68" eb="70">
      <t>ヘイキン</t>
    </rPh>
    <rPh sb="70" eb="72">
      <t>ショウガイ</t>
    </rPh>
    <rPh sb="76" eb="78">
      <t>クブン</t>
    </rPh>
    <rPh sb="80" eb="83">
      <t>ショウスウテン</t>
    </rPh>
    <rPh sb="83" eb="84">
      <t>ダイ</t>
    </rPh>
    <rPh sb="85" eb="88">
      <t>イイカ</t>
    </rPh>
    <rPh sb="89" eb="93">
      <t>シシャゴニュウ</t>
    </rPh>
    <phoneticPr fontId="5"/>
  </si>
  <si>
    <t>注4　「職種」欄は、直接サービス提供職員に係る職種を記載してください。「勤務形態」欄は、該当する項目に○印を付けてください。「勤務日」欄には、
　　 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6" eb="18">
      <t>テイキョウ</t>
    </rPh>
    <rPh sb="18" eb="20">
      <t>ショクイン</t>
    </rPh>
    <rPh sb="21" eb="22">
      <t>カカ</t>
    </rPh>
    <rPh sb="23" eb="25">
      <t>ショクシュ</t>
    </rPh>
    <rPh sb="26" eb="28">
      <t>キサイ</t>
    </rPh>
    <rPh sb="36" eb="38">
      <t>キンム</t>
    </rPh>
    <rPh sb="38" eb="40">
      <t>ケイタイ</t>
    </rPh>
    <rPh sb="41" eb="42">
      <t>ラン</t>
    </rPh>
    <rPh sb="44" eb="46">
      <t>ガイトウ</t>
    </rPh>
    <rPh sb="48" eb="50">
      <t>コウモク</t>
    </rPh>
    <rPh sb="52" eb="53">
      <t>ジルシ</t>
    </rPh>
    <rPh sb="54" eb="55">
      <t>ツ</t>
    </rPh>
    <rPh sb="63" eb="66">
      <t>キンムビ</t>
    </rPh>
    <rPh sb="67" eb="68">
      <t>ラン</t>
    </rPh>
    <rPh sb="80" eb="81">
      <t>ニチ</t>
    </rPh>
    <rPh sb="85" eb="87">
      <t>キンム</t>
    </rPh>
    <rPh sb="87" eb="89">
      <t>ジカン</t>
    </rPh>
    <rPh sb="90" eb="92">
      <t>キサイ</t>
    </rPh>
    <phoneticPr fontId="5"/>
  </si>
  <si>
    <t>注1　事業所ごと、サービスの種類ごとに作成してください。</t>
    <rPh sb="0" eb="1">
      <t>チュウ</t>
    </rPh>
    <rPh sb="3" eb="6">
      <t>ジギョウショ</t>
    </rPh>
    <rPh sb="14" eb="16">
      <t>シュルイ</t>
    </rPh>
    <rPh sb="19" eb="21">
      <t>サクセイ</t>
    </rPh>
    <phoneticPr fontId="5"/>
  </si>
  <si>
    <t>別紙１</t>
    <rPh sb="0" eb="2">
      <t>ベッシ</t>
    </rPh>
    <phoneticPr fontId="1"/>
  </si>
  <si>
    <r>
      <t>1週間に当該事業所における</t>
    </r>
    <r>
      <rPr>
        <b/>
        <u/>
        <sz val="11"/>
        <rFont val="ＭＳ 明朝"/>
        <family val="1"/>
        <charset val="128"/>
      </rPr>
      <t>常勤職員の</t>
    </r>
    <r>
      <rPr>
        <b/>
        <sz val="11"/>
        <rFont val="ＭＳ 明朝"/>
        <family val="1"/>
        <charset val="128"/>
      </rPr>
      <t>勤務すべき時間数（就業規則上に定める時間数）</t>
    </r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rPh sb="27" eb="29">
      <t>シュウギョウ</t>
    </rPh>
    <rPh sb="29" eb="31">
      <t>キソク</t>
    </rPh>
    <rPh sb="31" eb="32">
      <t>ジョウ</t>
    </rPh>
    <rPh sb="33" eb="34">
      <t>サダ</t>
    </rPh>
    <rPh sb="36" eb="39">
      <t>ジカンスウ</t>
    </rPh>
    <phoneticPr fontId="5"/>
  </si>
  <si>
    <t>注2　名簿の欄が足りない場合は、サービス管理責任者以下の行を増やしてお使いください。</t>
    <rPh sb="0" eb="1">
      <t>チュウ</t>
    </rPh>
    <rPh sb="3" eb="5">
      <t>メイボ</t>
    </rPh>
    <rPh sb="17" eb="25">
      <t>ビカン</t>
    </rPh>
    <rPh sb="25" eb="27">
      <t>イカ</t>
    </rPh>
    <rPh sb="28" eb="29">
      <t>ギョウ</t>
    </rPh>
    <rPh sb="30" eb="31">
      <t>フ</t>
    </rPh>
    <phoneticPr fontId="5"/>
  </si>
  <si>
    <t>注3　「人員配置区分」欄は、報酬算定上の区分を記載してください（生活介護・就労継続支援Ｂ型）。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ホウシュウ</t>
    </rPh>
    <rPh sb="16" eb="18">
      <t>サンテイ</t>
    </rPh>
    <rPh sb="18" eb="19">
      <t>ジョウ</t>
    </rPh>
    <rPh sb="20" eb="22">
      <t>クブン</t>
    </rPh>
    <rPh sb="23" eb="25">
      <t>キサイ</t>
    </rPh>
    <rPh sb="32" eb="34">
      <t>セイカツ</t>
    </rPh>
    <rPh sb="34" eb="36">
      <t>カイゴ</t>
    </rPh>
    <rPh sb="37" eb="43">
      <t>シュウロウケイゾクシエン</t>
    </rPh>
    <rPh sb="44" eb="45">
      <t>ガタ</t>
    </rPh>
    <phoneticPr fontId="5"/>
  </si>
  <si>
    <r>
      <rPr>
        <b/>
        <sz val="11"/>
        <rFont val="ＭＳ 明朝"/>
        <family val="1"/>
        <charset val="128"/>
      </rPr>
      <t>常勤換算後の人数　</t>
    </r>
    <r>
      <rPr>
        <sz val="11"/>
        <rFont val="ＭＳ 明朝"/>
        <family val="1"/>
        <charset val="128"/>
      </rPr>
      <t>サービス管理責任者、従業者の週平均の勤務時間の合計時間数を、1週間に当該事業所における常勤職員の勤務すべき時間数
　　　　　　　　　（就業規則上に定める時間数）で割り、小数点以下第2位を切り捨てた数</t>
    </r>
    <rPh sb="13" eb="15">
      <t>カンリ</t>
    </rPh>
    <rPh sb="15" eb="18">
      <t>セキニンシャ</t>
    </rPh>
    <rPh sb="19" eb="22">
      <t>ジュウギョウシャ</t>
    </rPh>
    <rPh sb="32" eb="34">
      <t>ゴウケイ</t>
    </rPh>
    <rPh sb="34" eb="37">
      <t>ジカンスウ</t>
    </rPh>
    <rPh sb="90" eb="91">
      <t>ワ</t>
    </rPh>
    <rPh sb="93" eb="96">
      <t>ショウスウテン</t>
    </rPh>
    <rPh sb="96" eb="98">
      <t>イカ</t>
    </rPh>
    <rPh sb="98" eb="99">
      <t>ダイ</t>
    </rPh>
    <rPh sb="100" eb="101">
      <t>イ</t>
    </rPh>
    <rPh sb="102" eb="103">
      <t>キ</t>
    </rPh>
    <rPh sb="104" eb="105">
      <t>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</si>
</sst>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auto="1"/>
      </bottom>
      <diagonal style="thin">
        <color indexed="64"/>
      </diagonal>
    </border>
    <border diagonalUp="1">
      <left/>
      <right style="medium">
        <color auto="1"/>
      </right>
      <top style="medium">
        <color indexed="64"/>
      </top>
      <bottom style="medium">
        <color auto="1"/>
      </bottom>
      <diagonal style="thin">
        <color indexed="64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/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24" xfId="1" applyFont="1" applyBorder="1" applyAlignment="1">
      <alignment horizontal="center" vertical="center" shrinkToFit="1"/>
    </xf>
    <xf numFmtId="0" fontId="6" fillId="2" borderId="2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20" xfId="1" applyFont="1" applyFill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27" xfId="1" applyFont="1" applyBorder="1" applyAlignment="1">
      <alignment horizontal="center" vertical="center" shrinkToFit="1"/>
    </xf>
    <xf numFmtId="176" fontId="6" fillId="4" borderId="15" xfId="1" applyNumberFormat="1" applyFont="1" applyFill="1" applyBorder="1" applyAlignment="1">
      <alignment horizontal="center" vertical="center"/>
    </xf>
    <xf numFmtId="176" fontId="6" fillId="4" borderId="2" xfId="1" applyNumberFormat="1" applyFont="1" applyFill="1" applyBorder="1" applyAlignment="1">
      <alignment horizontal="center" vertical="center"/>
    </xf>
    <xf numFmtId="176" fontId="6" fillId="4" borderId="19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0" borderId="0" xfId="1" applyFont="1" applyAlignment="1">
      <alignment vertical="center" textRotation="255" shrinkToFit="1"/>
    </xf>
    <xf numFmtId="0" fontId="6" fillId="0" borderId="7" xfId="1" applyFont="1" applyBorder="1">
      <alignment vertical="center"/>
    </xf>
    <xf numFmtId="0" fontId="6" fillId="0" borderId="23" xfId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6" fillId="4" borderId="36" xfId="1" applyNumberFormat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176" fontId="6" fillId="4" borderId="45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8" xfId="1" applyFont="1" applyFill="1" applyBorder="1" applyAlignment="1">
      <alignment horizontal="center" vertical="center"/>
    </xf>
    <xf numFmtId="0" fontId="6" fillId="4" borderId="26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 shrinkToFit="1"/>
    </xf>
    <xf numFmtId="0" fontId="6" fillId="4" borderId="17" xfId="1" applyFont="1" applyFill="1" applyBorder="1" applyAlignment="1">
      <alignment horizontal="center" vertical="center" shrinkToFit="1"/>
    </xf>
    <xf numFmtId="0" fontId="6" fillId="4" borderId="16" xfId="1" applyFont="1" applyFill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/>
    </xf>
    <xf numFmtId="0" fontId="6" fillId="5" borderId="35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distributed" vertical="center" justifyLastLine="1" shrinkToFit="1"/>
    </xf>
    <xf numFmtId="0" fontId="6" fillId="0" borderId="1" xfId="1" applyFont="1" applyBorder="1" applyAlignment="1">
      <alignment horizontal="distributed" vertical="center" justifyLastLine="1" shrinkToFit="1"/>
    </xf>
    <xf numFmtId="0" fontId="6" fillId="0" borderId="45" xfId="1" applyFont="1" applyBorder="1" applyAlignment="1">
      <alignment horizontal="distributed" vertical="center" justifyLastLine="1" shrinkToFit="1"/>
    </xf>
    <xf numFmtId="0" fontId="6" fillId="0" borderId="2" xfId="1" applyFont="1" applyBorder="1" applyAlignment="1">
      <alignment horizontal="distributed" vertical="center" justifyLastLine="1" shrinkToFit="1"/>
    </xf>
    <xf numFmtId="0" fontId="6" fillId="0" borderId="7" xfId="1" applyFont="1" applyBorder="1" applyAlignment="1">
      <alignment horizontal="distributed" vertical="center" justifyLastLine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177" fontId="6" fillId="4" borderId="3" xfId="1" applyNumberFormat="1" applyFont="1" applyFill="1" applyBorder="1" applyAlignment="1">
      <alignment horizontal="center" vertical="center"/>
    </xf>
    <xf numFmtId="177" fontId="6" fillId="4" borderId="2" xfId="1" applyNumberFormat="1" applyFont="1" applyFill="1" applyBorder="1" applyAlignment="1">
      <alignment horizontal="center" vertical="center"/>
    </xf>
    <xf numFmtId="177" fontId="6" fillId="4" borderId="48" xfId="1" applyNumberFormat="1" applyFont="1" applyFill="1" applyBorder="1" applyAlignment="1">
      <alignment horizontal="center" vertical="center"/>
    </xf>
    <xf numFmtId="177" fontId="6" fillId="4" borderId="45" xfId="1" applyNumberFormat="1" applyFont="1" applyFill="1" applyBorder="1" applyAlignment="1">
      <alignment horizontal="center" vertical="center"/>
    </xf>
    <xf numFmtId="177" fontId="6" fillId="4" borderId="26" xfId="1" applyNumberFormat="1" applyFont="1" applyFill="1" applyBorder="1" applyAlignment="1">
      <alignment horizontal="center" vertical="center"/>
    </xf>
    <xf numFmtId="177" fontId="6" fillId="4" borderId="36" xfId="1" applyNumberFormat="1" applyFont="1" applyFill="1" applyBorder="1" applyAlignment="1">
      <alignment horizontal="center" vertical="center"/>
    </xf>
    <xf numFmtId="177" fontId="6" fillId="4" borderId="19" xfId="1" applyNumberFormat="1" applyFont="1" applyFill="1" applyBorder="1" applyAlignment="1">
      <alignment horizontal="center" vertical="center"/>
    </xf>
    <xf numFmtId="177" fontId="6" fillId="4" borderId="10" xfId="1" applyNumberFormat="1" applyFont="1" applyFill="1" applyBorder="1" applyAlignment="1">
      <alignment horizontal="center" vertical="center"/>
    </xf>
    <xf numFmtId="177" fontId="6" fillId="4" borderId="15" xfId="1" applyNumberFormat="1" applyFont="1" applyFill="1" applyBorder="1" applyAlignment="1">
      <alignment horizontal="center" vertical="center"/>
    </xf>
    <xf numFmtId="177" fontId="6" fillId="4" borderId="18" xfId="1" applyNumberFormat="1" applyFont="1" applyFill="1" applyBorder="1" applyAlignment="1">
      <alignment horizontal="center" vertical="center"/>
    </xf>
    <xf numFmtId="0" fontId="6" fillId="0" borderId="7" xfId="1" applyFont="1" applyBorder="1" applyProtection="1">
      <alignment vertical="center"/>
      <protection locked="0"/>
    </xf>
    <xf numFmtId="0" fontId="6" fillId="0" borderId="25" xfId="1" applyFont="1" applyBorder="1" applyAlignment="1" applyProtection="1">
      <alignment horizontal="distributed" vertical="center" justifyLastLine="1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distributed" vertical="center" justifyLastLine="1" shrinkToFit="1"/>
      <protection locked="0"/>
    </xf>
    <xf numFmtId="0" fontId="6" fillId="0" borderId="45" xfId="1" applyFont="1" applyBorder="1" applyAlignment="1" applyProtection="1">
      <alignment horizontal="distributed" vertical="center" justifyLastLine="1" shrinkToFi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horizontal="center" vertical="center" shrinkToFit="1"/>
      <protection locked="0"/>
    </xf>
    <xf numFmtId="0" fontId="6" fillId="0" borderId="45" xfId="1" applyFont="1" applyBorder="1" applyAlignment="1" applyProtection="1">
      <alignment horizontal="center" vertical="center" shrinkToFit="1"/>
      <protection locked="0"/>
    </xf>
    <xf numFmtId="0" fontId="6" fillId="0" borderId="46" xfId="1" applyFont="1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 shrinkToFit="1"/>
      <protection locked="0"/>
    </xf>
    <xf numFmtId="0" fontId="6" fillId="0" borderId="42" xfId="1" applyFont="1" applyBorder="1" applyAlignment="1" applyProtection="1">
      <alignment horizontal="center" vertical="center" shrinkToFit="1"/>
      <protection locked="0"/>
    </xf>
    <xf numFmtId="0" fontId="6" fillId="0" borderId="54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distributed" vertical="center" justifyLastLine="1" shrinkToFit="1"/>
      <protection locked="0"/>
    </xf>
    <xf numFmtId="0" fontId="6" fillId="0" borderId="7" xfId="1" applyFont="1" applyBorder="1" applyAlignment="1" applyProtection="1">
      <alignment horizontal="distributed" vertical="center" justifyLastLine="1" shrinkToFit="1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6" fillId="0" borderId="16" xfId="1" applyFont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55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2" borderId="0" xfId="1" applyFont="1" applyFill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 shrinkToFit="1"/>
    </xf>
    <xf numFmtId="0" fontId="6" fillId="3" borderId="7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7" fillId="3" borderId="51" xfId="1" applyFont="1" applyFill="1" applyBorder="1" applyAlignment="1">
      <alignment horizontal="right" vertical="center"/>
    </xf>
    <xf numFmtId="0" fontId="7" fillId="3" borderId="14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176" fontId="6" fillId="0" borderId="22" xfId="1" applyNumberFormat="1" applyFont="1" applyBorder="1" applyAlignment="1" applyProtection="1">
      <alignment horizontal="center" vertical="center"/>
      <protection locked="0"/>
    </xf>
    <xf numFmtId="176" fontId="6" fillId="0" borderId="23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 wrapText="1"/>
      <protection locked="0"/>
    </xf>
    <xf numFmtId="0" fontId="6" fillId="0" borderId="30" xfId="1" applyFont="1" applyBorder="1" applyAlignment="1" applyProtection="1">
      <alignment horizontal="center" vertical="center" wrapText="1"/>
      <protection locked="0"/>
    </xf>
    <xf numFmtId="0" fontId="6" fillId="3" borderId="40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7" xfId="1" applyFont="1" applyBorder="1" applyProtection="1">
      <alignment vertical="center"/>
      <protection locked="0"/>
    </xf>
    <xf numFmtId="0" fontId="6" fillId="0" borderId="8" xfId="1" applyFont="1" applyBorder="1" applyProtection="1">
      <alignment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2" xfId="1" applyFont="1" applyBorder="1">
      <alignment vertical="center"/>
    </xf>
    <xf numFmtId="0" fontId="6" fillId="0" borderId="23" xfId="1" applyFont="1" applyBorder="1">
      <alignment vertical="center"/>
    </xf>
    <xf numFmtId="0" fontId="10" fillId="0" borderId="0" xfId="1" applyFont="1" applyAlignment="1">
      <alignment vertical="top" wrapText="1"/>
    </xf>
    <xf numFmtId="176" fontId="6" fillId="4" borderId="35" xfId="1" applyNumberFormat="1" applyFont="1" applyFill="1" applyBorder="1" applyAlignment="1">
      <alignment horizontal="center" vertical="center"/>
    </xf>
    <xf numFmtId="0" fontId="7" fillId="6" borderId="9" xfId="1" applyFont="1" applyFill="1" applyBorder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7" fillId="6" borderId="11" xfId="1" applyFont="1" applyFill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40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176" fontId="6" fillId="0" borderId="7" xfId="1" applyNumberFormat="1" applyFont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③-２加算様式（就労）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145675</xdr:colOff>
      <xdr:row>0</xdr:row>
      <xdr:rowOff>156882</xdr:rowOff>
    </xdr:from>
    <xdr:to>
      <xdr:col>41</xdr:col>
      <xdr:colOff>156878</xdr:colOff>
      <xdr:row>3</xdr:row>
      <xdr:rowOff>134470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92851" y="156882"/>
          <a:ext cx="1423145" cy="52667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のセルには計算式が入っています。</a:t>
          </a:r>
        </a:p>
      </xdr:txBody>
    </xdr:sp>
    <xdr:clientData/>
  </xdr:twoCellAnchor>
  <xdr:twoCellAnchor>
    <xdr:from>
      <xdr:col>39</xdr:col>
      <xdr:colOff>56028</xdr:colOff>
      <xdr:row>3</xdr:row>
      <xdr:rowOff>224117</xdr:rowOff>
    </xdr:from>
    <xdr:to>
      <xdr:col>40</xdr:col>
      <xdr:colOff>11204</xdr:colOff>
      <xdr:row>4</xdr:row>
      <xdr:rowOff>156881</xdr:rowOff>
    </xdr:to>
    <xdr:sp macro="" textlink="">
      <xdr:nvSpPr>
        <xdr:cNvPr id="3" name="円/楕円 39">
          <a:extLst>
            <a:ext uri="{FF2B5EF4-FFF2-40B4-BE49-F238E27FC236}">
              <a16:creationId xmlns:a16="http://schemas.microsoft.com/office/drawing/2014/main" id="{DF5896F7-DCE4-44B8-B8B3-3D536BD1B44A}"/>
            </a:ext>
          </a:extLst>
        </xdr:cNvPr>
        <xdr:cNvSpPr/>
      </xdr:nvSpPr>
      <xdr:spPr>
        <a:xfrm>
          <a:off x="13211734" y="773205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141194</xdr:colOff>
      <xdr:row>3</xdr:row>
      <xdr:rowOff>208428</xdr:rowOff>
    </xdr:from>
    <xdr:to>
      <xdr:col>36</xdr:col>
      <xdr:colOff>96370</xdr:colOff>
      <xdr:row>4</xdr:row>
      <xdr:rowOff>141192</xdr:rowOff>
    </xdr:to>
    <xdr:sp macro="" textlink="">
      <xdr:nvSpPr>
        <xdr:cNvPr id="4" name="円/楕円 39">
          <a:extLst>
            <a:ext uri="{FF2B5EF4-FFF2-40B4-BE49-F238E27FC236}">
              <a16:creationId xmlns:a16="http://schemas.microsoft.com/office/drawing/2014/main" id="{A2DB5B0B-072D-4865-91F5-45A4B950EF73}"/>
            </a:ext>
          </a:extLst>
        </xdr:cNvPr>
        <xdr:cNvSpPr/>
      </xdr:nvSpPr>
      <xdr:spPr>
        <a:xfrm>
          <a:off x="12490076" y="757516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58271</xdr:colOff>
      <xdr:row>4</xdr:row>
      <xdr:rowOff>35859</xdr:rowOff>
    </xdr:from>
    <xdr:to>
      <xdr:col>38</xdr:col>
      <xdr:colOff>13447</xdr:colOff>
      <xdr:row>4</xdr:row>
      <xdr:rowOff>192741</xdr:rowOff>
    </xdr:to>
    <xdr:sp macro="" textlink="">
      <xdr:nvSpPr>
        <xdr:cNvPr id="5" name="円/楕円 39">
          <a:extLst>
            <a:ext uri="{FF2B5EF4-FFF2-40B4-BE49-F238E27FC236}">
              <a16:creationId xmlns:a16="http://schemas.microsoft.com/office/drawing/2014/main" id="{557FA451-F594-49B2-8A04-5E4D32344BCB}"/>
            </a:ext>
          </a:extLst>
        </xdr:cNvPr>
        <xdr:cNvSpPr/>
      </xdr:nvSpPr>
      <xdr:spPr>
        <a:xfrm>
          <a:off x="12810565" y="809065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676840</xdr:colOff>
      <xdr:row>0</xdr:row>
      <xdr:rowOff>212912</xdr:rowOff>
    </xdr:from>
    <xdr:to>
      <xdr:col>34</xdr:col>
      <xdr:colOff>71722</xdr:colOff>
      <xdr:row>2</xdr:row>
      <xdr:rowOff>78443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381134" y="212912"/>
          <a:ext cx="941294" cy="31376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chemeClr val="tx1">
                  <a:lumMod val="75000"/>
                  <a:lumOff val="2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  <a:endParaRPr kumimoji="1" lang="ja-JP" altLang="en-US" sz="2400" b="0">
            <a:solidFill>
              <a:schemeClr val="tx1">
                <a:lumMod val="75000"/>
                <a:lumOff val="2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31</xdr:col>
      <xdr:colOff>194984</xdr:colOff>
      <xdr:row>26</xdr:row>
      <xdr:rowOff>11205</xdr:rowOff>
    </xdr:from>
    <xdr:to>
      <xdr:col>31</xdr:col>
      <xdr:colOff>437030</xdr:colOff>
      <xdr:row>28</xdr:row>
      <xdr:rowOff>48186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9215719" y="6017558"/>
          <a:ext cx="242046" cy="496422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44824</xdr:colOff>
      <xdr:row>26</xdr:row>
      <xdr:rowOff>78441</xdr:rowOff>
    </xdr:from>
    <xdr:to>
      <xdr:col>33</xdr:col>
      <xdr:colOff>784413</xdr:colOff>
      <xdr:row>31</xdr:row>
      <xdr:rowOff>156881</xdr:rowOff>
    </xdr:to>
    <xdr:sp macro="" textlink="">
      <xdr:nvSpPr>
        <xdr:cNvPr id="18" name="Oval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8852648" y="6084794"/>
          <a:ext cx="2319618" cy="1109381"/>
        </a:xfrm>
        <a:prstGeom prst="ellipse">
          <a:avLst/>
        </a:prstGeom>
        <a:solidFill>
          <a:srgbClr val="FFFF00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就業規則で定めている</a:t>
          </a:r>
          <a:endParaRPr lang="en-US" altLang="ja-JP" sz="11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週間の勤務時間数を</a:t>
          </a:r>
          <a:endParaRPr lang="en-US" altLang="ja-JP" sz="11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必ず記入してください。</a:t>
          </a:r>
        </a:p>
      </xdr:txBody>
    </xdr:sp>
    <xdr:clientData/>
  </xdr:twoCellAnchor>
  <xdr:twoCellAnchor>
    <xdr:from>
      <xdr:col>30</xdr:col>
      <xdr:colOff>145676</xdr:colOff>
      <xdr:row>5</xdr:row>
      <xdr:rowOff>56028</xdr:rowOff>
    </xdr:from>
    <xdr:to>
      <xdr:col>34</xdr:col>
      <xdr:colOff>67236</xdr:colOff>
      <xdr:row>25</xdr:row>
      <xdr:rowOff>44823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953500" y="1053352"/>
          <a:ext cx="2364442" cy="470647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1102660</xdr:colOff>
      <xdr:row>22</xdr:row>
      <xdr:rowOff>212912</xdr:rowOff>
    </xdr:from>
    <xdr:to>
      <xdr:col>31</xdr:col>
      <xdr:colOff>33619</xdr:colOff>
      <xdr:row>24</xdr:row>
      <xdr:rowOff>11206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52484" y="5109883"/>
          <a:ext cx="6001870" cy="3249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112060</xdr:colOff>
      <xdr:row>14</xdr:row>
      <xdr:rowOff>212912</xdr:rowOff>
    </xdr:from>
    <xdr:to>
      <xdr:col>31</xdr:col>
      <xdr:colOff>156883</xdr:colOff>
      <xdr:row>16</xdr:row>
      <xdr:rowOff>156882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8494060" y="3171265"/>
          <a:ext cx="683558" cy="41461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100852</xdr:colOff>
      <xdr:row>17</xdr:row>
      <xdr:rowOff>168088</xdr:rowOff>
    </xdr:from>
    <xdr:to>
      <xdr:col>24</xdr:col>
      <xdr:colOff>168087</xdr:colOff>
      <xdr:row>22</xdr:row>
      <xdr:rowOff>190500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H="1">
          <a:off x="7418293" y="3832412"/>
          <a:ext cx="280147" cy="1255059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123263</xdr:colOff>
      <xdr:row>1</xdr:row>
      <xdr:rowOff>134469</xdr:rowOff>
    </xdr:from>
    <xdr:to>
      <xdr:col>18</xdr:col>
      <xdr:colOff>123264</xdr:colOff>
      <xdr:row>1</xdr:row>
      <xdr:rowOff>145675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5098675" y="358587"/>
          <a:ext cx="1277471" cy="11206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71719</xdr:colOff>
      <xdr:row>0</xdr:row>
      <xdr:rowOff>0</xdr:rowOff>
    </xdr:from>
    <xdr:to>
      <xdr:col>32</xdr:col>
      <xdr:colOff>537881</xdr:colOff>
      <xdr:row>4</xdr:row>
      <xdr:rowOff>33618</xdr:rowOff>
    </xdr:to>
    <xdr:sp macro="" textlink="">
      <xdr:nvSpPr>
        <xdr:cNvPr id="26" name="Oval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5898778" y="0"/>
          <a:ext cx="4343397" cy="8068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実地指導日の前月の実績を記入してください。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112058</xdr:colOff>
      <xdr:row>4</xdr:row>
      <xdr:rowOff>168088</xdr:rowOff>
    </xdr:from>
    <xdr:to>
      <xdr:col>9</xdr:col>
      <xdr:colOff>26894</xdr:colOff>
      <xdr:row>10</xdr:row>
      <xdr:rowOff>78441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3809999" y="941294"/>
          <a:ext cx="553571" cy="1154206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1102660</xdr:colOff>
      <xdr:row>19</xdr:row>
      <xdr:rowOff>0</xdr:rowOff>
    </xdr:from>
    <xdr:to>
      <xdr:col>31</xdr:col>
      <xdr:colOff>33619</xdr:colOff>
      <xdr:row>20</xdr:row>
      <xdr:rowOff>33617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052484" y="4134971"/>
          <a:ext cx="6001870" cy="32497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67234</xdr:colOff>
      <xdr:row>16</xdr:row>
      <xdr:rowOff>179294</xdr:rowOff>
    </xdr:from>
    <xdr:to>
      <xdr:col>17</xdr:col>
      <xdr:colOff>78439</xdr:colOff>
      <xdr:row>18</xdr:row>
      <xdr:rowOff>212912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H="1">
          <a:off x="5681381" y="3608294"/>
          <a:ext cx="437029" cy="504265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190500</xdr:colOff>
      <xdr:row>4</xdr:row>
      <xdr:rowOff>145675</xdr:rowOff>
    </xdr:from>
    <xdr:to>
      <xdr:col>31</xdr:col>
      <xdr:colOff>123264</xdr:colOff>
      <xdr:row>9</xdr:row>
      <xdr:rowOff>179294</xdr:rowOff>
    </xdr:to>
    <xdr:sp macro="" textlink="">
      <xdr:nvSpPr>
        <xdr:cNvPr id="36" name="Line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8146676" y="918881"/>
          <a:ext cx="997323" cy="1042148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470646</xdr:colOff>
      <xdr:row>8</xdr:row>
      <xdr:rowOff>201708</xdr:rowOff>
    </xdr:from>
    <xdr:to>
      <xdr:col>10</xdr:col>
      <xdr:colOff>78441</xdr:colOff>
      <xdr:row>11</xdr:row>
      <xdr:rowOff>100854</xdr:rowOff>
    </xdr:to>
    <xdr:sp macro="" textlink="">
      <xdr:nvSpPr>
        <xdr:cNvPr id="34" name="Oval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2420470" y="1748120"/>
          <a:ext cx="2207559" cy="6051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小数点第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位以下を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切り上げ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てください。</a:t>
          </a:r>
        </a:p>
      </xdr:txBody>
    </xdr:sp>
    <xdr:clientData/>
  </xdr:twoCellAnchor>
  <xdr:twoCellAnchor>
    <xdr:from>
      <xdr:col>2</xdr:col>
      <xdr:colOff>201706</xdr:colOff>
      <xdr:row>8</xdr:row>
      <xdr:rowOff>56029</xdr:rowOff>
    </xdr:from>
    <xdr:to>
      <xdr:col>2</xdr:col>
      <xdr:colOff>358588</xdr:colOff>
      <xdr:row>8</xdr:row>
      <xdr:rowOff>212911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151530" y="1602441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9</xdr:row>
      <xdr:rowOff>44823</xdr:rowOff>
    </xdr:from>
    <xdr:to>
      <xdr:col>2</xdr:col>
      <xdr:colOff>358588</xdr:colOff>
      <xdr:row>9</xdr:row>
      <xdr:rowOff>201705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51530" y="1826558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11</xdr:row>
      <xdr:rowOff>33618</xdr:rowOff>
    </xdr:from>
    <xdr:to>
      <xdr:col>2</xdr:col>
      <xdr:colOff>358588</xdr:colOff>
      <xdr:row>11</xdr:row>
      <xdr:rowOff>190500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151530" y="228600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12</xdr:row>
      <xdr:rowOff>22411</xdr:rowOff>
    </xdr:from>
    <xdr:to>
      <xdr:col>2</xdr:col>
      <xdr:colOff>358588</xdr:colOff>
      <xdr:row>12</xdr:row>
      <xdr:rowOff>179293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151530" y="251011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13</xdr:row>
      <xdr:rowOff>44824</xdr:rowOff>
    </xdr:from>
    <xdr:to>
      <xdr:col>2</xdr:col>
      <xdr:colOff>358588</xdr:colOff>
      <xdr:row>13</xdr:row>
      <xdr:rowOff>201706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151530" y="2767853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201706</xdr:colOff>
      <xdr:row>14</xdr:row>
      <xdr:rowOff>33617</xdr:rowOff>
    </xdr:from>
    <xdr:to>
      <xdr:col>2</xdr:col>
      <xdr:colOff>358588</xdr:colOff>
      <xdr:row>14</xdr:row>
      <xdr:rowOff>190499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151530" y="299197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470650</xdr:colOff>
      <xdr:row>15</xdr:row>
      <xdr:rowOff>44824</xdr:rowOff>
    </xdr:from>
    <xdr:to>
      <xdr:col>2</xdr:col>
      <xdr:colOff>627532</xdr:colOff>
      <xdr:row>15</xdr:row>
      <xdr:rowOff>201706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420474" y="323850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481856</xdr:colOff>
      <xdr:row>16</xdr:row>
      <xdr:rowOff>33617</xdr:rowOff>
    </xdr:from>
    <xdr:to>
      <xdr:col>2</xdr:col>
      <xdr:colOff>638738</xdr:colOff>
      <xdr:row>16</xdr:row>
      <xdr:rowOff>190499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431680" y="346261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17</xdr:row>
      <xdr:rowOff>56029</xdr:rowOff>
    </xdr:from>
    <xdr:to>
      <xdr:col>2</xdr:col>
      <xdr:colOff>627529</xdr:colOff>
      <xdr:row>17</xdr:row>
      <xdr:rowOff>212911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420471" y="3720353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18</xdr:row>
      <xdr:rowOff>44823</xdr:rowOff>
    </xdr:from>
    <xdr:to>
      <xdr:col>2</xdr:col>
      <xdr:colOff>627529</xdr:colOff>
      <xdr:row>18</xdr:row>
      <xdr:rowOff>201705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420471" y="3944470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168092</xdr:colOff>
      <xdr:row>7</xdr:row>
      <xdr:rowOff>145677</xdr:rowOff>
    </xdr:from>
    <xdr:to>
      <xdr:col>32</xdr:col>
      <xdr:colOff>549088</xdr:colOff>
      <xdr:row>14</xdr:row>
      <xdr:rowOff>11205</xdr:rowOff>
    </xdr:to>
    <xdr:sp macro="" textlink="">
      <xdr:nvSpPr>
        <xdr:cNvPr id="29" name="Oval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6633886" y="1467971"/>
          <a:ext cx="3619496" cy="150158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申請している人員配置区分を</a:t>
          </a:r>
          <a:endParaRPr lang="en-US" altLang="ja-JP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記入してください。</a:t>
          </a:r>
          <a:endParaRPr lang="en-US" altLang="ja-JP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（生活介護の人員配置体制加算</a:t>
          </a:r>
          <a:endParaRPr lang="en-US" altLang="ja-JP" sz="1100" b="0" i="0" u="none" strike="sng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[Ⅰ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型～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Ⅳ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型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・</a:t>
          </a:r>
          <a:endParaRPr lang="en-US" altLang="ja-JP" sz="11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就労継続支援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型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[Ⅰ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型～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Ⅵ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型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2</xdr:col>
      <xdr:colOff>481856</xdr:colOff>
      <xdr:row>20</xdr:row>
      <xdr:rowOff>33617</xdr:rowOff>
    </xdr:from>
    <xdr:to>
      <xdr:col>2</xdr:col>
      <xdr:colOff>638738</xdr:colOff>
      <xdr:row>20</xdr:row>
      <xdr:rowOff>190499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431680" y="4459941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21</xdr:row>
      <xdr:rowOff>56030</xdr:rowOff>
    </xdr:from>
    <xdr:to>
      <xdr:col>2</xdr:col>
      <xdr:colOff>627529</xdr:colOff>
      <xdr:row>21</xdr:row>
      <xdr:rowOff>212912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420471" y="4717677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470647</xdr:colOff>
      <xdr:row>22</xdr:row>
      <xdr:rowOff>44823</xdr:rowOff>
    </xdr:from>
    <xdr:to>
      <xdr:col>2</xdr:col>
      <xdr:colOff>627529</xdr:colOff>
      <xdr:row>22</xdr:row>
      <xdr:rowOff>201705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420471" y="4941794"/>
          <a:ext cx="156882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44823</xdr:colOff>
      <xdr:row>4</xdr:row>
      <xdr:rowOff>179293</xdr:rowOff>
    </xdr:from>
    <xdr:to>
      <xdr:col>19</xdr:col>
      <xdr:colOff>150159</xdr:colOff>
      <xdr:row>11</xdr:row>
      <xdr:rowOff>89646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5871882" y="952499"/>
          <a:ext cx="744071" cy="1389529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56031</xdr:colOff>
      <xdr:row>10</xdr:row>
      <xdr:rowOff>224120</xdr:rowOff>
    </xdr:from>
    <xdr:to>
      <xdr:col>19</xdr:col>
      <xdr:colOff>134472</xdr:colOff>
      <xdr:row>13</xdr:row>
      <xdr:rowOff>123266</xdr:rowOff>
    </xdr:to>
    <xdr:sp macro="" textlink="">
      <xdr:nvSpPr>
        <xdr:cNvPr id="32" name="Oval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4392707" y="2241179"/>
          <a:ext cx="2207559" cy="6051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小数点第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位以下を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四捨五入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15</xdr:col>
      <xdr:colOff>179294</xdr:colOff>
      <xdr:row>14</xdr:row>
      <xdr:rowOff>89648</xdr:rowOff>
    </xdr:from>
    <xdr:to>
      <xdr:col>29</xdr:col>
      <xdr:colOff>112058</xdr:colOff>
      <xdr:row>18</xdr:row>
      <xdr:rowOff>78442</xdr:rowOff>
    </xdr:to>
    <xdr:sp macro="" textlink="">
      <xdr:nvSpPr>
        <xdr:cNvPr id="2" name="角丸四角形 37">
          <a:extLst>
            <a:ext uri="{FF2B5EF4-FFF2-40B4-BE49-F238E27FC236}">
              <a16:creationId xmlns:a16="http://schemas.microsoft.com/office/drawing/2014/main" id="{CC68DA33-165A-4E5B-A459-3F1C8ADBEADB}"/>
            </a:ext>
          </a:extLst>
        </xdr:cNvPr>
        <xdr:cNvSpPr/>
      </xdr:nvSpPr>
      <xdr:spPr>
        <a:xfrm>
          <a:off x="5793441" y="3048001"/>
          <a:ext cx="2913529" cy="930088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のセルは自動計算です。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(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小数点第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2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位以下を</a:t>
          </a:r>
          <a:r>
            <a:rPr kumimoji="1" lang="ja-JP" altLang="en-US" sz="1100" b="1" u="sng">
              <a:solidFill>
                <a:schemeClr val="tx1">
                  <a:lumMod val="75000"/>
                  <a:lumOff val="25000"/>
                </a:schemeClr>
              </a:solidFill>
            </a:rPr>
            <a:t>切り捨て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)</a:t>
          </a:r>
          <a:endParaRPr kumimoji="1" lang="ja-JP" altLang="en-U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34"/>
  <sheetViews>
    <sheetView view="pageBreakPreview" zoomScale="85" zoomScaleNormal="85" zoomScaleSheetLayoutView="85" workbookViewId="0">
      <selection activeCell="AJ28" sqref="AJ28"/>
    </sheetView>
  </sheetViews>
  <sheetFormatPr defaultRowHeight="13.5" x14ac:dyDescent="0.15"/>
  <cols>
    <col min="1" max="1" width="16" style="18" customWidth="1"/>
    <col min="2" max="2" width="17.25" style="1" customWidth="1"/>
    <col min="3" max="3" width="14.5" style="1" customWidth="1"/>
    <col min="4" max="31" width="2.875" style="1" customWidth="1"/>
    <col min="32" max="33" width="9" style="1" customWidth="1"/>
    <col min="34" max="34" width="11.25" style="1" customWidth="1"/>
    <col min="35" max="42" width="2.625" style="1" customWidth="1"/>
    <col min="43" max="16384" width="9" style="1"/>
  </cols>
  <sheetData>
    <row r="1" spans="1:3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147" t="s">
        <v>54</v>
      </c>
      <c r="AH1" s="147"/>
    </row>
    <row r="2" spans="1:35" s="2" customFormat="1" ht="18" customHeight="1" x14ac:dyDescent="0.15">
      <c r="A2" s="2" t="s">
        <v>49</v>
      </c>
      <c r="D2" s="2" t="s">
        <v>8</v>
      </c>
      <c r="E2" s="148"/>
      <c r="F2" s="148"/>
      <c r="G2" s="148"/>
      <c r="H2" s="148"/>
      <c r="I2" s="2" t="s">
        <v>9</v>
      </c>
      <c r="J2" s="148"/>
      <c r="K2" s="148"/>
      <c r="L2" s="2" t="s">
        <v>10</v>
      </c>
      <c r="AG2" s="1"/>
      <c r="AH2" s="1"/>
    </row>
    <row r="3" spans="1:35" s="2" customFormat="1" ht="8.25" customHeight="1" thickBot="1" x14ac:dyDescent="0.2">
      <c r="A3" s="1"/>
      <c r="B3" s="1"/>
      <c r="C3" s="1"/>
      <c r="D3" s="1"/>
      <c r="E3" s="12"/>
      <c r="F3" s="12"/>
      <c r="G3" s="12"/>
      <c r="H3" s="12"/>
      <c r="I3" s="1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15">
      <c r="A4" s="13" t="s">
        <v>7</v>
      </c>
      <c r="B4" s="149"/>
      <c r="C4" s="150"/>
      <c r="D4" s="151" t="s">
        <v>19</v>
      </c>
      <c r="E4" s="137"/>
      <c r="F4" s="137"/>
      <c r="G4" s="137"/>
      <c r="H4" s="137"/>
      <c r="I4" s="137"/>
      <c r="J4" s="137"/>
      <c r="K4" s="152"/>
      <c r="L4" s="155"/>
      <c r="M4" s="153"/>
      <c r="N4" s="153"/>
      <c r="O4" s="153"/>
      <c r="P4" s="153"/>
      <c r="Q4" s="153"/>
      <c r="R4" s="153"/>
      <c r="S4" s="153"/>
      <c r="T4" s="153"/>
      <c r="U4" s="153"/>
      <c r="V4" s="151" t="s">
        <v>46</v>
      </c>
      <c r="W4" s="137"/>
      <c r="X4" s="152"/>
      <c r="Y4" s="153"/>
      <c r="Z4" s="153"/>
      <c r="AA4" s="153"/>
      <c r="AB4" s="153"/>
      <c r="AC4" s="153"/>
      <c r="AD4" s="153"/>
      <c r="AE4" s="151" t="s">
        <v>47</v>
      </c>
      <c r="AF4" s="152"/>
      <c r="AG4" s="153"/>
      <c r="AH4" s="154"/>
    </row>
    <row r="5" spans="1:35" ht="18" customHeight="1" thickBot="1" x14ac:dyDescent="0.2">
      <c r="A5" s="17" t="s">
        <v>16</v>
      </c>
      <c r="B5" s="69"/>
      <c r="C5" s="20" t="s">
        <v>13</v>
      </c>
      <c r="D5" s="103" t="s">
        <v>17</v>
      </c>
      <c r="E5" s="104"/>
      <c r="F5" s="104"/>
      <c r="G5" s="104"/>
      <c r="H5" s="104"/>
      <c r="I5" s="104"/>
      <c r="J5" s="104"/>
      <c r="K5" s="105"/>
      <c r="L5" s="158"/>
      <c r="M5" s="159"/>
      <c r="N5" s="159"/>
      <c r="O5" s="159"/>
      <c r="P5" s="160" t="s">
        <v>13</v>
      </c>
      <c r="Q5" s="161"/>
      <c r="R5" s="103" t="s">
        <v>48</v>
      </c>
      <c r="S5" s="104"/>
      <c r="T5" s="104"/>
      <c r="U5" s="104"/>
      <c r="V5" s="104"/>
      <c r="W5" s="104"/>
      <c r="X5" s="104"/>
      <c r="Y5" s="104"/>
      <c r="Z5" s="104"/>
      <c r="AA5" s="105"/>
      <c r="AB5" s="145"/>
      <c r="AC5" s="145"/>
      <c r="AD5" s="146"/>
      <c r="AE5" s="103" t="s">
        <v>18</v>
      </c>
      <c r="AF5" s="105"/>
      <c r="AG5" s="156"/>
      <c r="AH5" s="157"/>
    </row>
    <row r="6" spans="1:35" ht="8.25" customHeight="1" thickBo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</row>
    <row r="7" spans="1:35" ht="18" customHeight="1" x14ac:dyDescent="0.15">
      <c r="A7" s="130" t="s">
        <v>6</v>
      </c>
      <c r="B7" s="132" t="s">
        <v>5</v>
      </c>
      <c r="C7" s="134" t="s">
        <v>2</v>
      </c>
      <c r="D7" s="136" t="s">
        <v>12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9" t="s">
        <v>4</v>
      </c>
      <c r="AG7" s="141" t="s">
        <v>11</v>
      </c>
      <c r="AH7" s="143" t="s">
        <v>3</v>
      </c>
    </row>
    <row r="8" spans="1:35" ht="18" customHeight="1" x14ac:dyDescent="0.15">
      <c r="A8" s="131"/>
      <c r="B8" s="133"/>
      <c r="C8" s="135"/>
      <c r="D8" s="4">
        <v>1</v>
      </c>
      <c r="E8" s="57">
        <v>2</v>
      </c>
      <c r="F8" s="57">
        <v>3</v>
      </c>
      <c r="G8" s="57">
        <v>4</v>
      </c>
      <c r="H8" s="57">
        <v>5</v>
      </c>
      <c r="I8" s="57">
        <v>6</v>
      </c>
      <c r="J8" s="58">
        <v>7</v>
      </c>
      <c r="K8" s="4">
        <v>8</v>
      </c>
      <c r="L8" s="57">
        <v>9</v>
      </c>
      <c r="M8" s="57">
        <v>10</v>
      </c>
      <c r="N8" s="57">
        <v>11</v>
      </c>
      <c r="O8" s="57">
        <v>12</v>
      </c>
      <c r="P8" s="57">
        <v>13</v>
      </c>
      <c r="Q8" s="58">
        <v>14</v>
      </c>
      <c r="R8" s="4">
        <v>15</v>
      </c>
      <c r="S8" s="57">
        <v>16</v>
      </c>
      <c r="T8" s="57">
        <v>17</v>
      </c>
      <c r="U8" s="57">
        <v>18</v>
      </c>
      <c r="V8" s="57">
        <v>19</v>
      </c>
      <c r="W8" s="57">
        <v>20</v>
      </c>
      <c r="X8" s="58">
        <v>21</v>
      </c>
      <c r="Y8" s="4">
        <v>22</v>
      </c>
      <c r="Z8" s="57">
        <v>23</v>
      </c>
      <c r="AA8" s="57">
        <v>24</v>
      </c>
      <c r="AB8" s="57">
        <v>25</v>
      </c>
      <c r="AC8" s="57">
        <v>26</v>
      </c>
      <c r="AD8" s="57">
        <v>27</v>
      </c>
      <c r="AE8" s="58">
        <v>28</v>
      </c>
      <c r="AF8" s="140"/>
      <c r="AG8" s="142"/>
      <c r="AH8" s="144"/>
    </row>
    <row r="9" spans="1:35" ht="18.75" customHeight="1" x14ac:dyDescent="0.15">
      <c r="A9" s="8" t="s">
        <v>1</v>
      </c>
      <c r="B9" s="70"/>
      <c r="C9" s="71" t="s">
        <v>0</v>
      </c>
      <c r="D9" s="72"/>
      <c r="E9" s="73"/>
      <c r="F9" s="73"/>
      <c r="G9" s="73"/>
      <c r="H9" s="73"/>
      <c r="I9" s="74"/>
      <c r="J9" s="75"/>
      <c r="K9" s="72"/>
      <c r="L9" s="74"/>
      <c r="M9" s="74"/>
      <c r="N9" s="74"/>
      <c r="O9" s="74"/>
      <c r="P9" s="74"/>
      <c r="Q9" s="75"/>
      <c r="R9" s="72"/>
      <c r="S9" s="74"/>
      <c r="T9" s="74"/>
      <c r="U9" s="74"/>
      <c r="V9" s="74"/>
      <c r="W9" s="74"/>
      <c r="X9" s="75"/>
      <c r="Y9" s="76"/>
      <c r="Z9" s="74"/>
      <c r="AA9" s="74"/>
      <c r="AB9" s="74"/>
      <c r="AC9" s="74"/>
      <c r="AD9" s="74"/>
      <c r="AE9" s="75"/>
      <c r="AF9" s="59" t="str">
        <f>IF(SUM(D9:AE9)=0,"",SUM(D9:AE9))</f>
        <v/>
      </c>
      <c r="AG9" s="60" t="str">
        <f>IFERROR(ROUND(AF9/4,1),"")</f>
        <v/>
      </c>
      <c r="AH9" s="106"/>
    </row>
    <row r="10" spans="1:35" ht="18.75" customHeight="1" x14ac:dyDescent="0.15">
      <c r="A10" s="3" t="s">
        <v>15</v>
      </c>
      <c r="B10" s="77"/>
      <c r="C10" s="71" t="s">
        <v>0</v>
      </c>
      <c r="D10" s="72"/>
      <c r="E10" s="73"/>
      <c r="F10" s="73"/>
      <c r="G10" s="73"/>
      <c r="H10" s="73"/>
      <c r="I10" s="74"/>
      <c r="J10" s="75"/>
      <c r="K10" s="72"/>
      <c r="L10" s="74"/>
      <c r="M10" s="74"/>
      <c r="N10" s="74"/>
      <c r="O10" s="74"/>
      <c r="P10" s="74"/>
      <c r="Q10" s="75"/>
      <c r="R10" s="72"/>
      <c r="S10" s="74"/>
      <c r="T10" s="74"/>
      <c r="U10" s="74"/>
      <c r="V10" s="74"/>
      <c r="W10" s="74"/>
      <c r="X10" s="75"/>
      <c r="Y10" s="76"/>
      <c r="Z10" s="74"/>
      <c r="AA10" s="74"/>
      <c r="AB10" s="74"/>
      <c r="AC10" s="74"/>
      <c r="AD10" s="74"/>
      <c r="AE10" s="75"/>
      <c r="AF10" s="59" t="str">
        <f t="shared" ref="AF10:AF19" si="0">IF(SUM(D10:AE10)=0,"",SUM(D10:AE10))</f>
        <v/>
      </c>
      <c r="AG10" s="60" t="str">
        <f t="shared" ref="AG10:AG19" si="1">IFERROR(ROUND(AF10/4,1),"")</f>
        <v/>
      </c>
      <c r="AH10" s="107"/>
    </row>
    <row r="11" spans="1:35" ht="18.75" customHeight="1" thickBot="1" x14ac:dyDescent="0.2">
      <c r="A11" s="23" t="s">
        <v>15</v>
      </c>
      <c r="B11" s="78"/>
      <c r="C11" s="79" t="s">
        <v>0</v>
      </c>
      <c r="D11" s="80"/>
      <c r="E11" s="81"/>
      <c r="F11" s="81"/>
      <c r="G11" s="81"/>
      <c r="H11" s="81"/>
      <c r="I11" s="81"/>
      <c r="J11" s="82"/>
      <c r="K11" s="80"/>
      <c r="L11" s="81"/>
      <c r="M11" s="81"/>
      <c r="N11" s="81"/>
      <c r="O11" s="81"/>
      <c r="P11" s="81"/>
      <c r="Q11" s="82"/>
      <c r="R11" s="80"/>
      <c r="S11" s="81"/>
      <c r="T11" s="81"/>
      <c r="U11" s="81"/>
      <c r="V11" s="81"/>
      <c r="W11" s="81"/>
      <c r="X11" s="82"/>
      <c r="Y11" s="83"/>
      <c r="Z11" s="81"/>
      <c r="AA11" s="81"/>
      <c r="AB11" s="81"/>
      <c r="AC11" s="81"/>
      <c r="AD11" s="81"/>
      <c r="AE11" s="82"/>
      <c r="AF11" s="61" t="str">
        <f t="shared" si="0"/>
        <v/>
      </c>
      <c r="AG11" s="62" t="str">
        <f t="shared" si="1"/>
        <v/>
      </c>
      <c r="AH11" s="108"/>
    </row>
    <row r="12" spans="1:35" ht="18.75" customHeight="1" thickTop="1" x14ac:dyDescent="0.15">
      <c r="A12" s="91"/>
      <c r="B12" s="70"/>
      <c r="C12" s="84" t="s">
        <v>0</v>
      </c>
      <c r="D12" s="85"/>
      <c r="E12" s="73"/>
      <c r="F12" s="73"/>
      <c r="G12" s="73"/>
      <c r="H12" s="73"/>
      <c r="I12" s="73"/>
      <c r="J12" s="86"/>
      <c r="K12" s="85"/>
      <c r="L12" s="73"/>
      <c r="M12" s="73"/>
      <c r="N12" s="73"/>
      <c r="O12" s="73"/>
      <c r="P12" s="73"/>
      <c r="Q12" s="86"/>
      <c r="R12" s="85"/>
      <c r="S12" s="73"/>
      <c r="T12" s="73"/>
      <c r="U12" s="73"/>
      <c r="V12" s="73"/>
      <c r="W12" s="73"/>
      <c r="X12" s="86"/>
      <c r="Y12" s="85"/>
      <c r="Z12" s="73"/>
      <c r="AA12" s="73"/>
      <c r="AB12" s="73"/>
      <c r="AC12" s="73"/>
      <c r="AD12" s="73"/>
      <c r="AE12" s="86"/>
      <c r="AF12" s="63" t="str">
        <f t="shared" si="0"/>
        <v/>
      </c>
      <c r="AG12" s="64" t="str">
        <f t="shared" si="1"/>
        <v/>
      </c>
      <c r="AH12" s="109"/>
    </row>
    <row r="13" spans="1:35" ht="18.75" customHeight="1" x14ac:dyDescent="0.15">
      <c r="A13" s="91"/>
      <c r="B13" s="70"/>
      <c r="C13" s="84" t="s">
        <v>0</v>
      </c>
      <c r="D13" s="85"/>
      <c r="E13" s="73"/>
      <c r="F13" s="73"/>
      <c r="G13" s="73"/>
      <c r="H13" s="73"/>
      <c r="I13" s="73"/>
      <c r="J13" s="86"/>
      <c r="K13" s="85"/>
      <c r="L13" s="73"/>
      <c r="M13" s="73"/>
      <c r="N13" s="73"/>
      <c r="O13" s="73"/>
      <c r="P13" s="73"/>
      <c r="Q13" s="86"/>
      <c r="R13" s="85"/>
      <c r="S13" s="73"/>
      <c r="T13" s="73"/>
      <c r="U13" s="73"/>
      <c r="V13" s="73"/>
      <c r="W13" s="73"/>
      <c r="X13" s="86"/>
      <c r="Y13" s="87"/>
      <c r="Z13" s="73"/>
      <c r="AA13" s="73"/>
      <c r="AB13" s="73"/>
      <c r="AC13" s="73"/>
      <c r="AD13" s="73"/>
      <c r="AE13" s="86"/>
      <c r="AF13" s="63" t="str">
        <f t="shared" si="0"/>
        <v/>
      </c>
      <c r="AG13" s="64" t="str">
        <f t="shared" si="1"/>
        <v/>
      </c>
      <c r="AH13" s="110"/>
    </row>
    <row r="14" spans="1:35" ht="18.75" customHeight="1" x14ac:dyDescent="0.15">
      <c r="A14" s="92"/>
      <c r="B14" s="77"/>
      <c r="C14" s="71" t="s">
        <v>0</v>
      </c>
      <c r="D14" s="72"/>
      <c r="E14" s="74"/>
      <c r="F14" s="74"/>
      <c r="G14" s="74"/>
      <c r="H14" s="74"/>
      <c r="I14" s="74"/>
      <c r="J14" s="75"/>
      <c r="K14" s="72"/>
      <c r="L14" s="74"/>
      <c r="M14" s="74"/>
      <c r="N14" s="74"/>
      <c r="O14" s="74"/>
      <c r="P14" s="74"/>
      <c r="Q14" s="75"/>
      <c r="R14" s="72"/>
      <c r="S14" s="74"/>
      <c r="T14" s="74"/>
      <c r="U14" s="74"/>
      <c r="V14" s="74"/>
      <c r="W14" s="74"/>
      <c r="X14" s="75"/>
      <c r="Y14" s="76"/>
      <c r="Z14" s="74"/>
      <c r="AA14" s="74"/>
      <c r="AB14" s="74"/>
      <c r="AC14" s="74"/>
      <c r="AD14" s="74"/>
      <c r="AE14" s="75"/>
      <c r="AF14" s="59" t="str">
        <f t="shared" si="0"/>
        <v/>
      </c>
      <c r="AG14" s="60" t="str">
        <f t="shared" si="1"/>
        <v/>
      </c>
      <c r="AH14" s="110"/>
    </row>
    <row r="15" spans="1:35" ht="18.75" customHeight="1" x14ac:dyDescent="0.15">
      <c r="A15" s="92"/>
      <c r="B15" s="88"/>
      <c r="C15" s="71" t="s">
        <v>0</v>
      </c>
      <c r="D15" s="72"/>
      <c r="E15" s="73"/>
      <c r="F15" s="73"/>
      <c r="G15" s="73"/>
      <c r="H15" s="73"/>
      <c r="I15" s="74"/>
      <c r="J15" s="75"/>
      <c r="K15" s="72"/>
      <c r="L15" s="74"/>
      <c r="M15" s="74"/>
      <c r="N15" s="74"/>
      <c r="O15" s="74"/>
      <c r="P15" s="74"/>
      <c r="Q15" s="75"/>
      <c r="R15" s="72"/>
      <c r="S15" s="74"/>
      <c r="T15" s="74"/>
      <c r="U15" s="74"/>
      <c r="V15" s="74"/>
      <c r="W15" s="74"/>
      <c r="X15" s="75"/>
      <c r="Y15" s="76"/>
      <c r="Z15" s="74"/>
      <c r="AA15" s="74"/>
      <c r="AB15" s="74"/>
      <c r="AC15" s="74"/>
      <c r="AD15" s="74"/>
      <c r="AE15" s="75"/>
      <c r="AF15" s="59" t="str">
        <f t="shared" si="0"/>
        <v/>
      </c>
      <c r="AG15" s="65" t="str">
        <f t="shared" si="1"/>
        <v/>
      </c>
      <c r="AH15" s="111"/>
    </row>
    <row r="16" spans="1:35" ht="18.75" customHeight="1" x14ac:dyDescent="0.15">
      <c r="A16" s="92"/>
      <c r="B16" s="88"/>
      <c r="C16" s="71" t="s">
        <v>0</v>
      </c>
      <c r="D16" s="72"/>
      <c r="E16" s="73"/>
      <c r="F16" s="73"/>
      <c r="G16" s="73"/>
      <c r="H16" s="73"/>
      <c r="I16" s="74"/>
      <c r="J16" s="75"/>
      <c r="K16" s="72"/>
      <c r="L16" s="74"/>
      <c r="M16" s="74"/>
      <c r="N16" s="74"/>
      <c r="O16" s="74"/>
      <c r="P16" s="74"/>
      <c r="Q16" s="75"/>
      <c r="R16" s="72"/>
      <c r="S16" s="74"/>
      <c r="T16" s="74"/>
      <c r="U16" s="74"/>
      <c r="V16" s="74"/>
      <c r="W16" s="74"/>
      <c r="X16" s="75"/>
      <c r="Y16" s="76"/>
      <c r="Z16" s="74"/>
      <c r="AA16" s="74"/>
      <c r="AB16" s="74"/>
      <c r="AC16" s="74"/>
      <c r="AD16" s="74"/>
      <c r="AE16" s="75"/>
      <c r="AF16" s="59" t="str">
        <f t="shared" si="0"/>
        <v/>
      </c>
      <c r="AG16" s="65" t="str">
        <f t="shared" si="1"/>
        <v/>
      </c>
      <c r="AH16" s="112" t="s">
        <v>20</v>
      </c>
    </row>
    <row r="17" spans="1:34" ht="18.75" customHeight="1" x14ac:dyDescent="0.15">
      <c r="A17" s="92"/>
      <c r="B17" s="88"/>
      <c r="C17" s="71" t="s">
        <v>0</v>
      </c>
      <c r="D17" s="72"/>
      <c r="E17" s="73"/>
      <c r="F17" s="73"/>
      <c r="G17" s="73"/>
      <c r="H17" s="73"/>
      <c r="I17" s="74"/>
      <c r="J17" s="75"/>
      <c r="K17" s="72"/>
      <c r="L17" s="74"/>
      <c r="M17" s="74"/>
      <c r="N17" s="74"/>
      <c r="O17" s="74"/>
      <c r="P17" s="74"/>
      <c r="Q17" s="75"/>
      <c r="R17" s="72"/>
      <c r="S17" s="74"/>
      <c r="T17" s="74"/>
      <c r="U17" s="74"/>
      <c r="V17" s="74"/>
      <c r="W17" s="74"/>
      <c r="X17" s="75"/>
      <c r="Y17" s="76"/>
      <c r="Z17" s="74"/>
      <c r="AA17" s="74"/>
      <c r="AB17" s="74"/>
      <c r="AC17" s="74"/>
      <c r="AD17" s="74"/>
      <c r="AE17" s="75"/>
      <c r="AF17" s="59" t="str">
        <f t="shared" si="0"/>
        <v/>
      </c>
      <c r="AG17" s="65" t="str">
        <f t="shared" si="1"/>
        <v/>
      </c>
      <c r="AH17" s="113"/>
    </row>
    <row r="18" spans="1:34" ht="18.75" customHeight="1" x14ac:dyDescent="0.15">
      <c r="A18" s="92"/>
      <c r="B18" s="88"/>
      <c r="C18" s="71" t="s">
        <v>0</v>
      </c>
      <c r="D18" s="72"/>
      <c r="E18" s="73"/>
      <c r="F18" s="73"/>
      <c r="G18" s="73"/>
      <c r="H18" s="73"/>
      <c r="I18" s="74"/>
      <c r="J18" s="75"/>
      <c r="K18" s="72"/>
      <c r="L18" s="74"/>
      <c r="M18" s="74"/>
      <c r="N18" s="74"/>
      <c r="O18" s="74"/>
      <c r="P18" s="74"/>
      <c r="Q18" s="75"/>
      <c r="R18" s="72"/>
      <c r="S18" s="74"/>
      <c r="T18" s="74"/>
      <c r="U18" s="74"/>
      <c r="V18" s="74"/>
      <c r="W18" s="74"/>
      <c r="X18" s="75"/>
      <c r="Y18" s="76"/>
      <c r="Z18" s="74"/>
      <c r="AA18" s="74"/>
      <c r="AB18" s="74"/>
      <c r="AC18" s="74"/>
      <c r="AD18" s="74"/>
      <c r="AE18" s="75"/>
      <c r="AF18" s="59" t="str">
        <f t="shared" si="0"/>
        <v/>
      </c>
      <c r="AG18" s="65" t="str">
        <f t="shared" si="1"/>
        <v/>
      </c>
      <c r="AH18" s="114" t="str">
        <f>IFERROR(ROUNDDOWN(AG20/AF26,1),"")</f>
        <v/>
      </c>
    </row>
    <row r="19" spans="1:34" ht="18.75" customHeight="1" thickBot="1" x14ac:dyDescent="0.2">
      <c r="A19" s="92"/>
      <c r="B19" s="89"/>
      <c r="C19" s="90" t="s">
        <v>0</v>
      </c>
      <c r="D19" s="72"/>
      <c r="E19" s="74"/>
      <c r="F19" s="74"/>
      <c r="G19" s="74"/>
      <c r="H19" s="74"/>
      <c r="I19" s="74"/>
      <c r="J19" s="75"/>
      <c r="K19" s="72"/>
      <c r="L19" s="74"/>
      <c r="M19" s="74"/>
      <c r="N19" s="74"/>
      <c r="O19" s="74"/>
      <c r="P19" s="74"/>
      <c r="Q19" s="75"/>
      <c r="R19" s="72"/>
      <c r="S19" s="74"/>
      <c r="T19" s="74"/>
      <c r="U19" s="74"/>
      <c r="V19" s="74"/>
      <c r="W19" s="74"/>
      <c r="X19" s="75"/>
      <c r="Y19" s="76"/>
      <c r="Z19" s="74"/>
      <c r="AA19" s="74"/>
      <c r="AB19" s="74"/>
      <c r="AC19" s="74"/>
      <c r="AD19" s="74"/>
      <c r="AE19" s="75"/>
      <c r="AF19" s="59" t="str">
        <f t="shared" si="0"/>
        <v/>
      </c>
      <c r="AG19" s="65" t="str">
        <f t="shared" si="1"/>
        <v/>
      </c>
      <c r="AH19" s="114"/>
    </row>
    <row r="20" spans="1:34" ht="22.5" customHeight="1" thickBot="1" x14ac:dyDescent="0.2">
      <c r="A20" s="115" t="s">
        <v>22</v>
      </c>
      <c r="B20" s="116"/>
      <c r="C20" s="117"/>
      <c r="D20" s="30" t="str">
        <f>IF(SUM(D12:D19)=0,"",SUM(D12:D19))</f>
        <v/>
      </c>
      <c r="E20" s="31" t="str">
        <f t="shared" ref="E20:AG20" si="2">IF(SUM(E12:E19)=0,"",SUM(E12:E19))</f>
        <v/>
      </c>
      <c r="F20" s="31" t="str">
        <f t="shared" si="2"/>
        <v/>
      </c>
      <c r="G20" s="31" t="str">
        <f t="shared" si="2"/>
        <v/>
      </c>
      <c r="H20" s="31" t="str">
        <f t="shared" si="2"/>
        <v/>
      </c>
      <c r="I20" s="31" t="str">
        <f t="shared" si="2"/>
        <v/>
      </c>
      <c r="J20" s="32" t="str">
        <f t="shared" si="2"/>
        <v/>
      </c>
      <c r="K20" s="33" t="str">
        <f t="shared" si="2"/>
        <v/>
      </c>
      <c r="L20" s="31" t="str">
        <f t="shared" si="2"/>
        <v/>
      </c>
      <c r="M20" s="31" t="str">
        <f t="shared" si="2"/>
        <v/>
      </c>
      <c r="N20" s="31" t="str">
        <f t="shared" si="2"/>
        <v/>
      </c>
      <c r="O20" s="31" t="str">
        <f t="shared" si="2"/>
        <v/>
      </c>
      <c r="P20" s="31" t="str">
        <f t="shared" si="2"/>
        <v/>
      </c>
      <c r="Q20" s="32" t="str">
        <f t="shared" si="2"/>
        <v/>
      </c>
      <c r="R20" s="33" t="str">
        <f t="shared" si="2"/>
        <v/>
      </c>
      <c r="S20" s="31" t="str">
        <f t="shared" si="2"/>
        <v/>
      </c>
      <c r="T20" s="31" t="str">
        <f t="shared" si="2"/>
        <v/>
      </c>
      <c r="U20" s="31" t="str">
        <f t="shared" si="2"/>
        <v/>
      </c>
      <c r="V20" s="31" t="str">
        <f t="shared" si="2"/>
        <v/>
      </c>
      <c r="W20" s="31" t="str">
        <f t="shared" si="2"/>
        <v/>
      </c>
      <c r="X20" s="32" t="str">
        <f t="shared" si="2"/>
        <v/>
      </c>
      <c r="Y20" s="33" t="str">
        <f t="shared" si="2"/>
        <v/>
      </c>
      <c r="Z20" s="31" t="str">
        <f t="shared" si="2"/>
        <v/>
      </c>
      <c r="AA20" s="31" t="str">
        <f t="shared" si="2"/>
        <v/>
      </c>
      <c r="AB20" s="31" t="str">
        <f t="shared" si="2"/>
        <v/>
      </c>
      <c r="AC20" s="31" t="str">
        <f t="shared" si="2"/>
        <v/>
      </c>
      <c r="AD20" s="31" t="str">
        <f t="shared" si="2"/>
        <v/>
      </c>
      <c r="AE20" s="32" t="str">
        <f t="shared" si="2"/>
        <v/>
      </c>
      <c r="AF20" s="66" t="str">
        <f t="shared" si="2"/>
        <v/>
      </c>
      <c r="AG20" s="67" t="str">
        <f t="shared" si="2"/>
        <v/>
      </c>
      <c r="AH20" s="97"/>
    </row>
    <row r="21" spans="1:34" ht="18.75" customHeight="1" x14ac:dyDescent="0.15">
      <c r="A21" s="92"/>
      <c r="B21" s="88"/>
      <c r="C21" s="71" t="s">
        <v>0</v>
      </c>
      <c r="D21" s="72"/>
      <c r="E21" s="73"/>
      <c r="F21" s="73"/>
      <c r="G21" s="73"/>
      <c r="H21" s="73"/>
      <c r="I21" s="74"/>
      <c r="J21" s="75"/>
      <c r="K21" s="72"/>
      <c r="L21" s="74"/>
      <c r="M21" s="74"/>
      <c r="N21" s="74"/>
      <c r="O21" s="74"/>
      <c r="P21" s="74"/>
      <c r="Q21" s="75"/>
      <c r="R21" s="72"/>
      <c r="S21" s="74"/>
      <c r="T21" s="74"/>
      <c r="U21" s="74"/>
      <c r="V21" s="74"/>
      <c r="W21" s="74"/>
      <c r="X21" s="75"/>
      <c r="Y21" s="76"/>
      <c r="Z21" s="74"/>
      <c r="AA21" s="74"/>
      <c r="AB21" s="74"/>
      <c r="AC21" s="74"/>
      <c r="AD21" s="74"/>
      <c r="AE21" s="75"/>
      <c r="AF21" s="59" t="str">
        <f t="shared" ref="AF21:AF23" si="3">IF(SUM(D21:AE21)=0,"",SUM(D21:AE21))</f>
        <v/>
      </c>
      <c r="AG21" s="65" t="str">
        <f t="shared" ref="AG21:AG23" si="4">IFERROR(ROUND(AF21/4,1),"")</f>
        <v/>
      </c>
      <c r="AH21" s="35" t="s">
        <v>21</v>
      </c>
    </row>
    <row r="22" spans="1:34" ht="18.75" customHeight="1" x14ac:dyDescent="0.15">
      <c r="A22" s="92"/>
      <c r="B22" s="88"/>
      <c r="C22" s="71" t="s">
        <v>0</v>
      </c>
      <c r="D22" s="72"/>
      <c r="E22" s="73"/>
      <c r="F22" s="73"/>
      <c r="G22" s="73"/>
      <c r="H22" s="73"/>
      <c r="I22" s="74"/>
      <c r="J22" s="75"/>
      <c r="K22" s="72"/>
      <c r="L22" s="74"/>
      <c r="M22" s="74"/>
      <c r="N22" s="74"/>
      <c r="O22" s="74"/>
      <c r="P22" s="74"/>
      <c r="Q22" s="75"/>
      <c r="R22" s="72"/>
      <c r="S22" s="74"/>
      <c r="T22" s="74"/>
      <c r="U22" s="74"/>
      <c r="V22" s="74"/>
      <c r="W22" s="74"/>
      <c r="X22" s="75"/>
      <c r="Y22" s="76"/>
      <c r="Z22" s="74"/>
      <c r="AA22" s="74"/>
      <c r="AB22" s="74"/>
      <c r="AC22" s="74"/>
      <c r="AD22" s="74"/>
      <c r="AE22" s="75"/>
      <c r="AF22" s="59" t="str">
        <f t="shared" si="3"/>
        <v/>
      </c>
      <c r="AG22" s="65" t="str">
        <f t="shared" si="4"/>
        <v/>
      </c>
      <c r="AH22" s="114" t="str">
        <f>IFERROR(ROUNDDOWN(AG24/AF26,1),"")</f>
        <v/>
      </c>
    </row>
    <row r="23" spans="1:34" ht="18.75" customHeight="1" thickBot="1" x14ac:dyDescent="0.2">
      <c r="A23" s="92"/>
      <c r="B23" s="89"/>
      <c r="C23" s="90" t="s">
        <v>0</v>
      </c>
      <c r="D23" s="72"/>
      <c r="E23" s="74"/>
      <c r="F23" s="74"/>
      <c r="G23" s="74"/>
      <c r="H23" s="74"/>
      <c r="I23" s="74"/>
      <c r="J23" s="75"/>
      <c r="K23" s="72"/>
      <c r="L23" s="74"/>
      <c r="M23" s="74"/>
      <c r="N23" s="74"/>
      <c r="O23" s="74"/>
      <c r="P23" s="74"/>
      <c r="Q23" s="75"/>
      <c r="R23" s="72"/>
      <c r="S23" s="74"/>
      <c r="T23" s="74"/>
      <c r="U23" s="74"/>
      <c r="V23" s="74"/>
      <c r="W23" s="74"/>
      <c r="X23" s="75"/>
      <c r="Y23" s="76"/>
      <c r="Z23" s="74"/>
      <c r="AA23" s="74"/>
      <c r="AB23" s="74"/>
      <c r="AC23" s="74"/>
      <c r="AD23" s="74"/>
      <c r="AE23" s="75"/>
      <c r="AF23" s="59" t="str">
        <f t="shared" si="3"/>
        <v/>
      </c>
      <c r="AG23" s="65" t="str">
        <f t="shared" si="4"/>
        <v/>
      </c>
      <c r="AH23" s="114"/>
    </row>
    <row r="24" spans="1:34" ht="22.5" customHeight="1" thickBot="1" x14ac:dyDescent="0.2">
      <c r="A24" s="115" t="s">
        <v>50</v>
      </c>
      <c r="B24" s="116"/>
      <c r="C24" s="117"/>
      <c r="D24" s="30" t="str">
        <f>IF(SUM(D9:D19,D21:D23)=0,"",SUM(D9:D19,D21:D23))</f>
        <v/>
      </c>
      <c r="E24" s="31" t="str">
        <f t="shared" ref="E24:AG24" si="5">IF(SUM(E9:E19,E21:E23)=0,"",SUM(E9:E19,E21:E23))</f>
        <v/>
      </c>
      <c r="F24" s="31" t="str">
        <f t="shared" si="5"/>
        <v/>
      </c>
      <c r="G24" s="31" t="str">
        <f t="shared" si="5"/>
        <v/>
      </c>
      <c r="H24" s="31" t="str">
        <f t="shared" si="5"/>
        <v/>
      </c>
      <c r="I24" s="31" t="str">
        <f t="shared" si="5"/>
        <v/>
      </c>
      <c r="J24" s="32" t="str">
        <f t="shared" si="5"/>
        <v/>
      </c>
      <c r="K24" s="33" t="str">
        <f t="shared" si="5"/>
        <v/>
      </c>
      <c r="L24" s="31" t="str">
        <f t="shared" si="5"/>
        <v/>
      </c>
      <c r="M24" s="31" t="str">
        <f t="shared" si="5"/>
        <v/>
      </c>
      <c r="N24" s="31" t="str">
        <f t="shared" si="5"/>
        <v/>
      </c>
      <c r="O24" s="31" t="str">
        <f t="shared" si="5"/>
        <v/>
      </c>
      <c r="P24" s="31" t="str">
        <f t="shared" si="5"/>
        <v/>
      </c>
      <c r="Q24" s="32" t="str">
        <f t="shared" si="5"/>
        <v/>
      </c>
      <c r="R24" s="33" t="str">
        <f t="shared" si="5"/>
        <v/>
      </c>
      <c r="S24" s="31" t="str">
        <f t="shared" si="5"/>
        <v/>
      </c>
      <c r="T24" s="31" t="str">
        <f t="shared" si="5"/>
        <v/>
      </c>
      <c r="U24" s="31" t="str">
        <f t="shared" si="5"/>
        <v/>
      </c>
      <c r="V24" s="31" t="str">
        <f t="shared" si="5"/>
        <v/>
      </c>
      <c r="W24" s="31" t="str">
        <f t="shared" si="5"/>
        <v/>
      </c>
      <c r="X24" s="32" t="str">
        <f t="shared" si="5"/>
        <v/>
      </c>
      <c r="Y24" s="33" t="str">
        <f t="shared" si="5"/>
        <v/>
      </c>
      <c r="Z24" s="31" t="str">
        <f t="shared" si="5"/>
        <v/>
      </c>
      <c r="AA24" s="31" t="str">
        <f t="shared" si="5"/>
        <v/>
      </c>
      <c r="AB24" s="31" t="str">
        <f t="shared" si="5"/>
        <v/>
      </c>
      <c r="AC24" s="31" t="str">
        <f t="shared" si="5"/>
        <v/>
      </c>
      <c r="AD24" s="31" t="str">
        <f t="shared" si="5"/>
        <v/>
      </c>
      <c r="AE24" s="32" t="str">
        <f t="shared" si="5"/>
        <v/>
      </c>
      <c r="AF24" s="68" t="str">
        <f>IF(SUM(AF9:AF19,AF21:AF23)=0,"",SUM(AF9:AF19,AF21:AF23))</f>
        <v/>
      </c>
      <c r="AG24" s="66" t="str">
        <f t="shared" si="5"/>
        <v/>
      </c>
      <c r="AH24" s="97"/>
    </row>
    <row r="25" spans="1:34" ht="22.5" customHeight="1" thickBot="1" x14ac:dyDescent="0.2">
      <c r="A25" s="118" t="s">
        <v>23</v>
      </c>
      <c r="B25" s="119"/>
      <c r="C25" s="120"/>
      <c r="D25" s="93"/>
      <c r="E25" s="94"/>
      <c r="F25" s="94"/>
      <c r="G25" s="94"/>
      <c r="H25" s="94"/>
      <c r="I25" s="94"/>
      <c r="J25" s="95"/>
      <c r="K25" s="93"/>
      <c r="L25" s="94"/>
      <c r="M25" s="94"/>
      <c r="N25" s="94"/>
      <c r="O25" s="94"/>
      <c r="P25" s="94"/>
      <c r="Q25" s="95"/>
      <c r="R25" s="93"/>
      <c r="S25" s="94"/>
      <c r="T25" s="94"/>
      <c r="U25" s="94"/>
      <c r="V25" s="94"/>
      <c r="W25" s="94"/>
      <c r="X25" s="95"/>
      <c r="Y25" s="96"/>
      <c r="Z25" s="94"/>
      <c r="AA25" s="94"/>
      <c r="AB25" s="94"/>
      <c r="AC25" s="94"/>
      <c r="AD25" s="94"/>
      <c r="AE25" s="95"/>
      <c r="AF25" s="59" t="str">
        <f>IF(SUM(D25:AE25)=0,"",SUM(D25:AE25))</f>
        <v/>
      </c>
      <c r="AG25" s="121"/>
      <c r="AH25" s="122"/>
    </row>
    <row r="26" spans="1:34" ht="22.5" customHeight="1" thickBot="1" x14ac:dyDescent="0.2">
      <c r="A26" s="123" t="s">
        <v>55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  <c r="AF26" s="126"/>
      <c r="AG26" s="127"/>
      <c r="AH26" s="128"/>
    </row>
    <row r="27" spans="1:34" ht="7.5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</row>
    <row r="28" spans="1:34" ht="33.75" customHeight="1" x14ac:dyDescent="0.15">
      <c r="A28" s="99" t="s">
        <v>58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</row>
    <row r="29" spans="1:34" ht="7.5" customHeight="1" x14ac:dyDescent="0.1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</row>
    <row r="30" spans="1:34" s="14" customFormat="1" ht="15" customHeight="1" x14ac:dyDescent="0.15">
      <c r="A30" s="100" t="s">
        <v>53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</row>
    <row r="31" spans="1:34" s="14" customFormat="1" ht="15" customHeight="1" x14ac:dyDescent="0.15">
      <c r="A31" s="100" t="s">
        <v>56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1:34" ht="15" customHeight="1" x14ac:dyDescent="0.15">
      <c r="A32" s="102" t="s">
        <v>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</row>
    <row r="33" spans="1:34" ht="34.5" customHeight="1" x14ac:dyDescent="0.15">
      <c r="A33" s="98" t="s">
        <v>52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  <row r="34" spans="1:34" ht="30" customHeight="1" x14ac:dyDescent="0.15">
      <c r="A34" s="98" t="s">
        <v>51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</row>
  </sheetData>
  <sheetProtection insertRows="0" deleteRows="0"/>
  <mergeCells count="44">
    <mergeCell ref="AB5:AD5"/>
    <mergeCell ref="AG1:AH1"/>
    <mergeCell ref="E2:H2"/>
    <mergeCell ref="J2:K2"/>
    <mergeCell ref="B4:C4"/>
    <mergeCell ref="D4:K4"/>
    <mergeCell ref="AE4:AF4"/>
    <mergeCell ref="V4:X4"/>
    <mergeCell ref="Y4:AD4"/>
    <mergeCell ref="AG4:AH4"/>
    <mergeCell ref="L4:U4"/>
    <mergeCell ref="AG5:AH5"/>
    <mergeCell ref="D5:K5"/>
    <mergeCell ref="L5:O5"/>
    <mergeCell ref="P5:Q5"/>
    <mergeCell ref="AE5:AF5"/>
    <mergeCell ref="C7:C8"/>
    <mergeCell ref="D7:AE7"/>
    <mergeCell ref="AF7:AF8"/>
    <mergeCell ref="AG7:AG8"/>
    <mergeCell ref="AH7:AH8"/>
    <mergeCell ref="R5:AA5"/>
    <mergeCell ref="A27:AH27"/>
    <mergeCell ref="AH9:AH11"/>
    <mergeCell ref="AH12:AH15"/>
    <mergeCell ref="AH16:AH17"/>
    <mergeCell ref="AH18:AH19"/>
    <mergeCell ref="A20:C20"/>
    <mergeCell ref="AH22:AH23"/>
    <mergeCell ref="A24:C24"/>
    <mergeCell ref="A25:C25"/>
    <mergeCell ref="AG25:AH25"/>
    <mergeCell ref="A26:AE26"/>
    <mergeCell ref="AF26:AH26"/>
    <mergeCell ref="A6:AH6"/>
    <mergeCell ref="A7:A8"/>
    <mergeCell ref="B7:B8"/>
    <mergeCell ref="A34:AH34"/>
    <mergeCell ref="A28:AH28"/>
    <mergeCell ref="A29:AH29"/>
    <mergeCell ref="A30:AH30"/>
    <mergeCell ref="A31:AH31"/>
    <mergeCell ref="A32:AH32"/>
    <mergeCell ref="A33:AH33"/>
  </mergeCells>
  <phoneticPr fontId="1"/>
  <pageMargins left="0.70866141732283472" right="0.70866141732283472" top="0.74803149606299213" bottom="0.35433070866141736" header="0.31496062992125984" footer="0.31496062992125984"/>
  <pageSetup paperSize="9" scale="85" fitToHeight="0" orientation="landscape" r:id="rId1"/>
  <ignoredErrors>
    <ignoredError sqref="AF20:AG20 AF24" formula="1"/>
    <ignoredError sqref="D24:AE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33"/>
  <sheetViews>
    <sheetView tabSelected="1" view="pageBreakPreview" zoomScale="85" zoomScaleNormal="85" zoomScaleSheetLayoutView="85" workbookViewId="0">
      <selection activeCell="AJ7" sqref="AJ7"/>
    </sheetView>
  </sheetViews>
  <sheetFormatPr defaultRowHeight="13.5" x14ac:dyDescent="0.15"/>
  <cols>
    <col min="1" max="1" width="12.625" style="18" customWidth="1"/>
    <col min="2" max="2" width="12.875" style="1" customWidth="1"/>
    <col min="3" max="3" width="14.5" style="1" customWidth="1"/>
    <col min="4" max="31" width="2.75" style="1" customWidth="1"/>
    <col min="32" max="33" width="9" style="1" customWidth="1"/>
    <col min="34" max="34" width="11.25" style="1" customWidth="1"/>
    <col min="35" max="35" width="2.625" style="1" customWidth="1"/>
    <col min="36" max="36" width="25.125" style="1" customWidth="1"/>
    <col min="37" max="42" width="2.625" style="1" customWidth="1"/>
    <col min="43" max="16384" width="9" style="1"/>
  </cols>
  <sheetData>
    <row r="1" spans="1:35" ht="18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169" t="s">
        <v>54</v>
      </c>
      <c r="AH1" s="170"/>
    </row>
    <row r="2" spans="1:35" s="2" customFormat="1" ht="18" customHeight="1" x14ac:dyDescent="0.15">
      <c r="A2" s="2" t="s">
        <v>49</v>
      </c>
      <c r="D2" s="2" t="s">
        <v>8</v>
      </c>
      <c r="E2" s="171">
        <v>2017</v>
      </c>
      <c r="F2" s="171"/>
      <c r="G2" s="171"/>
      <c r="H2" s="171"/>
      <c r="I2" s="2" t="s">
        <v>9</v>
      </c>
      <c r="J2" s="171">
        <v>5</v>
      </c>
      <c r="K2" s="171"/>
      <c r="L2" s="2" t="s">
        <v>10</v>
      </c>
      <c r="AG2" s="1"/>
      <c r="AH2" s="1"/>
    </row>
    <row r="3" spans="1:35" s="2" customFormat="1" ht="8.25" customHeight="1" thickBot="1" x14ac:dyDescent="0.2">
      <c r="A3" s="1"/>
      <c r="B3" s="1"/>
      <c r="C3" s="1"/>
      <c r="D3" s="1"/>
      <c r="E3" s="12"/>
      <c r="F3" s="12"/>
      <c r="G3" s="12"/>
      <c r="H3" s="12"/>
      <c r="I3" s="1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8" customHeight="1" x14ac:dyDescent="0.15">
      <c r="A4" s="13" t="s">
        <v>7</v>
      </c>
      <c r="B4" s="172" t="s">
        <v>25</v>
      </c>
      <c r="C4" s="173"/>
      <c r="D4" s="151" t="s">
        <v>19</v>
      </c>
      <c r="E4" s="137"/>
      <c r="F4" s="137"/>
      <c r="G4" s="137"/>
      <c r="H4" s="137"/>
      <c r="I4" s="137"/>
      <c r="J4" s="137"/>
      <c r="K4" s="152"/>
      <c r="L4" s="174" t="s">
        <v>26</v>
      </c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  <c r="AE4" s="177"/>
      <c r="AF4" s="178"/>
      <c r="AG4" s="178"/>
      <c r="AH4" s="179"/>
    </row>
    <row r="5" spans="1:35" ht="18" customHeight="1" thickBot="1" x14ac:dyDescent="0.2">
      <c r="A5" s="17" t="s">
        <v>16</v>
      </c>
      <c r="B5" s="19">
        <v>15</v>
      </c>
      <c r="C5" s="20" t="s">
        <v>13</v>
      </c>
      <c r="D5" s="103" t="s">
        <v>17</v>
      </c>
      <c r="E5" s="104"/>
      <c r="F5" s="104"/>
      <c r="G5" s="104"/>
      <c r="H5" s="104"/>
      <c r="I5" s="104"/>
      <c r="J5" s="104"/>
      <c r="K5" s="105"/>
      <c r="L5" s="182">
        <v>14.5</v>
      </c>
      <c r="M5" s="167"/>
      <c r="N5" s="167"/>
      <c r="O5" s="167"/>
      <c r="P5" s="160" t="s">
        <v>13</v>
      </c>
      <c r="Q5" s="161"/>
      <c r="R5" s="103" t="s">
        <v>48</v>
      </c>
      <c r="S5" s="104"/>
      <c r="T5" s="104"/>
      <c r="U5" s="104"/>
      <c r="V5" s="104"/>
      <c r="W5" s="104"/>
      <c r="X5" s="104"/>
      <c r="Y5" s="104"/>
      <c r="Z5" s="104"/>
      <c r="AA5" s="105"/>
      <c r="AB5" s="167">
        <v>4.3</v>
      </c>
      <c r="AC5" s="167"/>
      <c r="AD5" s="168"/>
      <c r="AE5" s="183" t="s">
        <v>18</v>
      </c>
      <c r="AF5" s="184"/>
      <c r="AG5" s="180" t="s">
        <v>24</v>
      </c>
      <c r="AH5" s="181"/>
    </row>
    <row r="6" spans="1:35" ht="8.25" customHeight="1" thickBo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</row>
    <row r="7" spans="1:35" ht="18" customHeight="1" x14ac:dyDescent="0.15">
      <c r="A7" s="130" t="s">
        <v>6</v>
      </c>
      <c r="B7" s="132" t="s">
        <v>5</v>
      </c>
      <c r="C7" s="134" t="s">
        <v>2</v>
      </c>
      <c r="D7" s="136" t="s">
        <v>12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9" t="s">
        <v>4</v>
      </c>
      <c r="AG7" s="141" t="s">
        <v>11</v>
      </c>
      <c r="AH7" s="143" t="s">
        <v>3</v>
      </c>
    </row>
    <row r="8" spans="1:35" ht="18" customHeight="1" x14ac:dyDescent="0.15">
      <c r="A8" s="131"/>
      <c r="B8" s="133"/>
      <c r="C8" s="135"/>
      <c r="D8" s="4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6">
        <v>7</v>
      </c>
      <c r="K8" s="4">
        <v>8</v>
      </c>
      <c r="L8" s="5">
        <v>9</v>
      </c>
      <c r="M8" s="5">
        <v>10</v>
      </c>
      <c r="N8" s="5">
        <v>11</v>
      </c>
      <c r="O8" s="5">
        <v>12</v>
      </c>
      <c r="P8" s="5">
        <v>13</v>
      </c>
      <c r="Q8" s="6">
        <v>14</v>
      </c>
      <c r="R8" s="4">
        <v>15</v>
      </c>
      <c r="S8" s="5">
        <v>16</v>
      </c>
      <c r="T8" s="5">
        <v>17</v>
      </c>
      <c r="U8" s="5">
        <v>18</v>
      </c>
      <c r="V8" s="5">
        <v>19</v>
      </c>
      <c r="W8" s="5">
        <v>20</v>
      </c>
      <c r="X8" s="6">
        <v>21</v>
      </c>
      <c r="Y8" s="4">
        <v>22</v>
      </c>
      <c r="Z8" s="5">
        <v>23</v>
      </c>
      <c r="AA8" s="5">
        <v>24</v>
      </c>
      <c r="AB8" s="5">
        <v>25</v>
      </c>
      <c r="AC8" s="5">
        <v>26</v>
      </c>
      <c r="AD8" s="5">
        <v>27</v>
      </c>
      <c r="AE8" s="6">
        <v>28</v>
      </c>
      <c r="AF8" s="140"/>
      <c r="AG8" s="142"/>
      <c r="AH8" s="144"/>
    </row>
    <row r="9" spans="1:35" ht="18.75" customHeight="1" x14ac:dyDescent="0.15">
      <c r="A9" s="8" t="s">
        <v>1</v>
      </c>
      <c r="B9" s="52" t="s">
        <v>27</v>
      </c>
      <c r="C9" s="15" t="s">
        <v>0</v>
      </c>
      <c r="D9" s="36">
        <v>8</v>
      </c>
      <c r="E9" s="37">
        <v>8</v>
      </c>
      <c r="F9" s="37">
        <v>8</v>
      </c>
      <c r="G9" s="37">
        <v>8</v>
      </c>
      <c r="H9" s="37">
        <v>8</v>
      </c>
      <c r="I9" s="38"/>
      <c r="J9" s="39"/>
      <c r="K9" s="36">
        <v>8</v>
      </c>
      <c r="L9" s="38">
        <v>8</v>
      </c>
      <c r="M9" s="38">
        <v>8</v>
      </c>
      <c r="N9" s="38">
        <v>8</v>
      </c>
      <c r="O9" s="38">
        <v>8</v>
      </c>
      <c r="P9" s="38"/>
      <c r="Q9" s="39"/>
      <c r="R9" s="36">
        <v>8</v>
      </c>
      <c r="S9" s="38">
        <v>8</v>
      </c>
      <c r="T9" s="38">
        <v>8</v>
      </c>
      <c r="U9" s="38">
        <v>8</v>
      </c>
      <c r="V9" s="38">
        <v>8</v>
      </c>
      <c r="W9" s="38"/>
      <c r="X9" s="39"/>
      <c r="Y9" s="40">
        <v>8</v>
      </c>
      <c r="Z9" s="38">
        <v>8</v>
      </c>
      <c r="AA9" s="38">
        <v>8</v>
      </c>
      <c r="AB9" s="38">
        <v>8</v>
      </c>
      <c r="AC9" s="38">
        <v>8</v>
      </c>
      <c r="AD9" s="38"/>
      <c r="AE9" s="39"/>
      <c r="AF9" s="26">
        <f>SUM(D9:AE9)</f>
        <v>160</v>
      </c>
      <c r="AG9" s="10">
        <f t="shared" ref="AG9:AG12" si="0">ROUND(AF9/4,1)</f>
        <v>40</v>
      </c>
      <c r="AH9" s="106"/>
    </row>
    <row r="10" spans="1:35" ht="18.75" customHeight="1" x14ac:dyDescent="0.15">
      <c r="A10" s="3" t="s">
        <v>15</v>
      </c>
      <c r="B10" s="53" t="s">
        <v>30</v>
      </c>
      <c r="C10" s="15" t="s">
        <v>0</v>
      </c>
      <c r="D10" s="36">
        <v>8</v>
      </c>
      <c r="E10" s="37">
        <v>8</v>
      </c>
      <c r="F10" s="37">
        <v>8</v>
      </c>
      <c r="G10" s="37">
        <v>8</v>
      </c>
      <c r="H10" s="37">
        <v>8</v>
      </c>
      <c r="I10" s="38"/>
      <c r="J10" s="39"/>
      <c r="K10" s="36">
        <v>8</v>
      </c>
      <c r="L10" s="38">
        <v>8</v>
      </c>
      <c r="M10" s="38">
        <v>8</v>
      </c>
      <c r="N10" s="38">
        <v>8</v>
      </c>
      <c r="O10" s="38">
        <v>8</v>
      </c>
      <c r="P10" s="38"/>
      <c r="Q10" s="39"/>
      <c r="R10" s="36">
        <v>8</v>
      </c>
      <c r="S10" s="38">
        <v>8</v>
      </c>
      <c r="T10" s="38">
        <v>8</v>
      </c>
      <c r="U10" s="38">
        <v>8</v>
      </c>
      <c r="V10" s="38">
        <v>8</v>
      </c>
      <c r="W10" s="38"/>
      <c r="X10" s="39"/>
      <c r="Y10" s="40">
        <v>8</v>
      </c>
      <c r="Z10" s="38">
        <v>8</v>
      </c>
      <c r="AA10" s="38">
        <v>8</v>
      </c>
      <c r="AB10" s="38">
        <v>8</v>
      </c>
      <c r="AC10" s="38">
        <v>8</v>
      </c>
      <c r="AD10" s="38"/>
      <c r="AE10" s="39"/>
      <c r="AF10" s="26">
        <f t="shared" ref="AF10:AF14" si="1">SUM(D10:AE10)</f>
        <v>160</v>
      </c>
      <c r="AG10" s="10">
        <f t="shared" si="0"/>
        <v>40</v>
      </c>
      <c r="AH10" s="107"/>
    </row>
    <row r="11" spans="1:35" ht="18.75" customHeight="1" thickBot="1" x14ac:dyDescent="0.2">
      <c r="A11" s="23" t="s">
        <v>15</v>
      </c>
      <c r="B11" s="54"/>
      <c r="C11" s="24" t="s">
        <v>0</v>
      </c>
      <c r="D11" s="41"/>
      <c r="E11" s="42"/>
      <c r="F11" s="42"/>
      <c r="G11" s="42"/>
      <c r="H11" s="42"/>
      <c r="I11" s="42"/>
      <c r="J11" s="43"/>
      <c r="K11" s="41"/>
      <c r="L11" s="42"/>
      <c r="M11" s="42"/>
      <c r="N11" s="42"/>
      <c r="O11" s="42"/>
      <c r="P11" s="42"/>
      <c r="Q11" s="43"/>
      <c r="R11" s="41"/>
      <c r="S11" s="42"/>
      <c r="T11" s="42"/>
      <c r="U11" s="42"/>
      <c r="V11" s="42"/>
      <c r="W11" s="42"/>
      <c r="X11" s="43"/>
      <c r="Y11" s="44"/>
      <c r="Z11" s="42"/>
      <c r="AA11" s="42"/>
      <c r="AB11" s="42"/>
      <c r="AC11" s="42"/>
      <c r="AD11" s="42"/>
      <c r="AE11" s="43"/>
      <c r="AF11" s="27">
        <f t="shared" si="1"/>
        <v>0</v>
      </c>
      <c r="AG11" s="25">
        <f t="shared" si="0"/>
        <v>0</v>
      </c>
      <c r="AH11" s="108"/>
    </row>
    <row r="12" spans="1:35" ht="18.75" customHeight="1" thickTop="1" x14ac:dyDescent="0.15">
      <c r="A12" s="8" t="s">
        <v>14</v>
      </c>
      <c r="B12" s="52" t="s">
        <v>28</v>
      </c>
      <c r="C12" s="21" t="s">
        <v>0</v>
      </c>
      <c r="D12" s="45">
        <v>8</v>
      </c>
      <c r="E12" s="37">
        <v>8</v>
      </c>
      <c r="F12" s="37">
        <v>8</v>
      </c>
      <c r="G12" s="37">
        <v>8</v>
      </c>
      <c r="H12" s="37">
        <v>8</v>
      </c>
      <c r="I12" s="37"/>
      <c r="J12" s="46"/>
      <c r="K12" s="45">
        <v>8</v>
      </c>
      <c r="L12" s="37">
        <v>8</v>
      </c>
      <c r="M12" s="37">
        <v>8</v>
      </c>
      <c r="N12" s="37">
        <v>8</v>
      </c>
      <c r="O12" s="37">
        <v>8</v>
      </c>
      <c r="P12" s="37"/>
      <c r="Q12" s="46"/>
      <c r="R12" s="45">
        <v>8</v>
      </c>
      <c r="S12" s="37">
        <v>8</v>
      </c>
      <c r="T12" s="37">
        <v>8</v>
      </c>
      <c r="U12" s="37">
        <v>8</v>
      </c>
      <c r="V12" s="37">
        <v>8</v>
      </c>
      <c r="W12" s="37"/>
      <c r="X12" s="46"/>
      <c r="Y12" s="45">
        <v>8</v>
      </c>
      <c r="Z12" s="37">
        <v>8</v>
      </c>
      <c r="AA12" s="37">
        <v>8</v>
      </c>
      <c r="AB12" s="37">
        <v>8</v>
      </c>
      <c r="AC12" s="37">
        <v>8</v>
      </c>
      <c r="AD12" s="37"/>
      <c r="AE12" s="46"/>
      <c r="AF12" s="28">
        <f t="shared" si="1"/>
        <v>160</v>
      </c>
      <c r="AG12" s="22">
        <f t="shared" si="0"/>
        <v>40</v>
      </c>
      <c r="AH12" s="109"/>
    </row>
    <row r="13" spans="1:35" ht="18.75" customHeight="1" x14ac:dyDescent="0.15">
      <c r="A13" s="8" t="s">
        <v>14</v>
      </c>
      <c r="B13" s="52" t="s">
        <v>29</v>
      </c>
      <c r="C13" s="21" t="s">
        <v>0</v>
      </c>
      <c r="D13" s="45">
        <v>8</v>
      </c>
      <c r="E13" s="37">
        <v>8</v>
      </c>
      <c r="F13" s="37">
        <v>8</v>
      </c>
      <c r="G13" s="37">
        <v>8</v>
      </c>
      <c r="H13" s="37">
        <v>8</v>
      </c>
      <c r="I13" s="37"/>
      <c r="J13" s="46"/>
      <c r="K13" s="45">
        <v>8</v>
      </c>
      <c r="L13" s="37">
        <v>8</v>
      </c>
      <c r="M13" s="37">
        <v>8</v>
      </c>
      <c r="N13" s="37">
        <v>8</v>
      </c>
      <c r="O13" s="37">
        <v>8</v>
      </c>
      <c r="P13" s="37"/>
      <c r="Q13" s="46"/>
      <c r="R13" s="45">
        <v>8</v>
      </c>
      <c r="S13" s="37">
        <v>8</v>
      </c>
      <c r="T13" s="37">
        <v>8</v>
      </c>
      <c r="U13" s="37">
        <v>8</v>
      </c>
      <c r="V13" s="37">
        <v>8</v>
      </c>
      <c r="W13" s="37"/>
      <c r="X13" s="46"/>
      <c r="Y13" s="47">
        <v>8</v>
      </c>
      <c r="Z13" s="37">
        <v>8</v>
      </c>
      <c r="AA13" s="37">
        <v>8</v>
      </c>
      <c r="AB13" s="37">
        <v>8</v>
      </c>
      <c r="AC13" s="37">
        <v>8</v>
      </c>
      <c r="AD13" s="37"/>
      <c r="AE13" s="46"/>
      <c r="AF13" s="28">
        <f>SUM(D13:AE13)</f>
        <v>160</v>
      </c>
      <c r="AG13" s="22">
        <f>ROUND(AF13/4,1)</f>
        <v>40</v>
      </c>
      <c r="AH13" s="110"/>
    </row>
    <row r="14" spans="1:35" ht="18.75" customHeight="1" x14ac:dyDescent="0.15">
      <c r="A14" s="3" t="s">
        <v>14</v>
      </c>
      <c r="B14" s="53" t="s">
        <v>31</v>
      </c>
      <c r="C14" s="15" t="s">
        <v>0</v>
      </c>
      <c r="D14" s="36">
        <v>8</v>
      </c>
      <c r="E14" s="38">
        <v>8</v>
      </c>
      <c r="F14" s="38">
        <v>8</v>
      </c>
      <c r="G14" s="38">
        <v>8</v>
      </c>
      <c r="H14" s="38">
        <v>8</v>
      </c>
      <c r="I14" s="38"/>
      <c r="J14" s="39"/>
      <c r="K14" s="36">
        <v>8</v>
      </c>
      <c r="L14" s="38">
        <v>8</v>
      </c>
      <c r="M14" s="38">
        <v>8</v>
      </c>
      <c r="N14" s="38">
        <v>8</v>
      </c>
      <c r="O14" s="38">
        <v>8</v>
      </c>
      <c r="P14" s="38"/>
      <c r="Q14" s="39"/>
      <c r="R14" s="36">
        <v>8</v>
      </c>
      <c r="S14" s="38">
        <v>8</v>
      </c>
      <c r="T14" s="38">
        <v>8</v>
      </c>
      <c r="U14" s="38">
        <v>8</v>
      </c>
      <c r="V14" s="38">
        <v>8</v>
      </c>
      <c r="W14" s="38"/>
      <c r="X14" s="39"/>
      <c r="Y14" s="40">
        <v>8</v>
      </c>
      <c r="Z14" s="38">
        <v>8</v>
      </c>
      <c r="AA14" s="38">
        <v>8</v>
      </c>
      <c r="AB14" s="38">
        <v>8</v>
      </c>
      <c r="AC14" s="38">
        <v>8</v>
      </c>
      <c r="AD14" s="38"/>
      <c r="AE14" s="39"/>
      <c r="AF14" s="26">
        <f t="shared" si="1"/>
        <v>160</v>
      </c>
      <c r="AG14" s="10">
        <f>ROUND(AF14/4,1)</f>
        <v>40</v>
      </c>
      <c r="AH14" s="110"/>
    </row>
    <row r="15" spans="1:35" ht="18.75" customHeight="1" x14ac:dyDescent="0.15">
      <c r="A15" s="3" t="s">
        <v>14</v>
      </c>
      <c r="B15" s="55" t="s">
        <v>32</v>
      </c>
      <c r="C15" s="15" t="s">
        <v>0</v>
      </c>
      <c r="D15" s="36">
        <v>8</v>
      </c>
      <c r="E15" s="37">
        <v>8</v>
      </c>
      <c r="F15" s="37">
        <v>8</v>
      </c>
      <c r="G15" s="37">
        <v>8</v>
      </c>
      <c r="H15" s="37">
        <v>8</v>
      </c>
      <c r="I15" s="38"/>
      <c r="J15" s="39"/>
      <c r="K15" s="36">
        <v>8</v>
      </c>
      <c r="L15" s="38">
        <v>8</v>
      </c>
      <c r="M15" s="38">
        <v>8</v>
      </c>
      <c r="N15" s="38">
        <v>8</v>
      </c>
      <c r="O15" s="38">
        <v>8</v>
      </c>
      <c r="P15" s="38"/>
      <c r="Q15" s="39"/>
      <c r="R15" s="36">
        <v>8</v>
      </c>
      <c r="S15" s="38">
        <v>8</v>
      </c>
      <c r="T15" s="38">
        <v>8</v>
      </c>
      <c r="U15" s="38">
        <v>8</v>
      </c>
      <c r="V15" s="38">
        <v>8</v>
      </c>
      <c r="W15" s="38"/>
      <c r="X15" s="39"/>
      <c r="Y15" s="40">
        <v>8</v>
      </c>
      <c r="Z15" s="38">
        <v>8</v>
      </c>
      <c r="AA15" s="38">
        <v>8</v>
      </c>
      <c r="AB15" s="38">
        <v>8</v>
      </c>
      <c r="AC15" s="38">
        <v>8</v>
      </c>
      <c r="AD15" s="38"/>
      <c r="AE15" s="39"/>
      <c r="AF15" s="26">
        <f t="shared" ref="AF15:AF17" si="2">SUM(D15:AE15)</f>
        <v>160</v>
      </c>
      <c r="AG15" s="11">
        <f t="shared" ref="AG15:AG17" si="3">ROUND(AF15/4,1)</f>
        <v>40</v>
      </c>
      <c r="AH15" s="111"/>
    </row>
    <row r="16" spans="1:35" ht="18.75" customHeight="1" x14ac:dyDescent="0.15">
      <c r="A16" s="3" t="s">
        <v>14</v>
      </c>
      <c r="B16" s="55" t="s">
        <v>33</v>
      </c>
      <c r="C16" s="15" t="s">
        <v>0</v>
      </c>
      <c r="D16" s="36">
        <v>4</v>
      </c>
      <c r="E16" s="37">
        <v>4</v>
      </c>
      <c r="F16" s="37">
        <v>4</v>
      </c>
      <c r="G16" s="37">
        <v>4</v>
      </c>
      <c r="H16" s="37">
        <v>4</v>
      </c>
      <c r="I16" s="38"/>
      <c r="J16" s="39"/>
      <c r="K16" s="36">
        <v>4</v>
      </c>
      <c r="L16" s="38">
        <v>4</v>
      </c>
      <c r="M16" s="38">
        <v>4</v>
      </c>
      <c r="N16" s="38">
        <v>4</v>
      </c>
      <c r="O16" s="38">
        <v>4</v>
      </c>
      <c r="P16" s="38"/>
      <c r="Q16" s="39"/>
      <c r="R16" s="36">
        <v>4</v>
      </c>
      <c r="S16" s="38">
        <v>4</v>
      </c>
      <c r="T16" s="38">
        <v>4</v>
      </c>
      <c r="U16" s="38">
        <v>4</v>
      </c>
      <c r="V16" s="38">
        <v>4</v>
      </c>
      <c r="W16" s="38"/>
      <c r="X16" s="39"/>
      <c r="Y16" s="40">
        <v>4</v>
      </c>
      <c r="Z16" s="38">
        <v>4</v>
      </c>
      <c r="AA16" s="38">
        <v>4</v>
      </c>
      <c r="AB16" s="38">
        <v>4</v>
      </c>
      <c r="AC16" s="38">
        <v>4</v>
      </c>
      <c r="AD16" s="38"/>
      <c r="AE16" s="39"/>
      <c r="AF16" s="26">
        <f t="shared" si="2"/>
        <v>80</v>
      </c>
      <c r="AG16" s="11">
        <f t="shared" si="3"/>
        <v>20</v>
      </c>
      <c r="AH16" s="112" t="s">
        <v>20</v>
      </c>
    </row>
    <row r="17" spans="1:36" ht="18.75" customHeight="1" x14ac:dyDescent="0.15">
      <c r="A17" s="3" t="s">
        <v>39</v>
      </c>
      <c r="B17" s="55" t="s">
        <v>34</v>
      </c>
      <c r="C17" s="15" t="s">
        <v>0</v>
      </c>
      <c r="D17" s="36">
        <v>6</v>
      </c>
      <c r="E17" s="37">
        <v>6</v>
      </c>
      <c r="F17" s="37">
        <v>6</v>
      </c>
      <c r="G17" s="37">
        <v>6</v>
      </c>
      <c r="H17" s="37">
        <v>6</v>
      </c>
      <c r="I17" s="38"/>
      <c r="J17" s="39"/>
      <c r="K17" s="36">
        <v>6</v>
      </c>
      <c r="L17" s="38">
        <v>6</v>
      </c>
      <c r="M17" s="38">
        <v>6</v>
      </c>
      <c r="N17" s="38">
        <v>6</v>
      </c>
      <c r="O17" s="38">
        <v>6</v>
      </c>
      <c r="P17" s="38"/>
      <c r="Q17" s="39"/>
      <c r="R17" s="36">
        <v>6</v>
      </c>
      <c r="S17" s="38">
        <v>6</v>
      </c>
      <c r="T17" s="38">
        <v>6</v>
      </c>
      <c r="U17" s="38">
        <v>6</v>
      </c>
      <c r="V17" s="38">
        <v>6</v>
      </c>
      <c r="W17" s="38"/>
      <c r="X17" s="39"/>
      <c r="Y17" s="40">
        <v>6</v>
      </c>
      <c r="Z17" s="38">
        <v>6</v>
      </c>
      <c r="AA17" s="38">
        <v>6</v>
      </c>
      <c r="AB17" s="38">
        <v>6</v>
      </c>
      <c r="AC17" s="38">
        <v>6</v>
      </c>
      <c r="AD17" s="38"/>
      <c r="AE17" s="39"/>
      <c r="AF17" s="26">
        <f t="shared" si="2"/>
        <v>120</v>
      </c>
      <c r="AG17" s="11">
        <f t="shared" si="3"/>
        <v>30</v>
      </c>
      <c r="AH17" s="113"/>
    </row>
    <row r="18" spans="1:36" ht="18.75" customHeight="1" x14ac:dyDescent="0.15">
      <c r="A18" s="3" t="s">
        <v>38</v>
      </c>
      <c r="B18" s="55" t="s">
        <v>35</v>
      </c>
      <c r="C18" s="15" t="s">
        <v>0</v>
      </c>
      <c r="D18" s="36">
        <v>4</v>
      </c>
      <c r="E18" s="37">
        <v>4</v>
      </c>
      <c r="F18" s="37">
        <v>4</v>
      </c>
      <c r="G18" s="37">
        <v>4</v>
      </c>
      <c r="H18" s="37">
        <v>4</v>
      </c>
      <c r="I18" s="38"/>
      <c r="J18" s="39"/>
      <c r="K18" s="36">
        <v>4</v>
      </c>
      <c r="L18" s="38">
        <v>4</v>
      </c>
      <c r="M18" s="38">
        <v>4</v>
      </c>
      <c r="N18" s="38">
        <v>4</v>
      </c>
      <c r="O18" s="38">
        <v>4</v>
      </c>
      <c r="P18" s="38"/>
      <c r="Q18" s="39"/>
      <c r="R18" s="36">
        <v>4</v>
      </c>
      <c r="S18" s="38">
        <v>4</v>
      </c>
      <c r="T18" s="38">
        <v>4</v>
      </c>
      <c r="U18" s="38">
        <v>4</v>
      </c>
      <c r="V18" s="38">
        <v>4</v>
      </c>
      <c r="W18" s="38"/>
      <c r="X18" s="39"/>
      <c r="Y18" s="40">
        <v>4</v>
      </c>
      <c r="Z18" s="38">
        <v>4</v>
      </c>
      <c r="AA18" s="38">
        <v>4</v>
      </c>
      <c r="AB18" s="38">
        <v>4</v>
      </c>
      <c r="AC18" s="38">
        <v>4</v>
      </c>
      <c r="AD18" s="38"/>
      <c r="AE18" s="39"/>
      <c r="AF18" s="26">
        <f>SUM(D18:AE18)</f>
        <v>80</v>
      </c>
      <c r="AG18" s="11">
        <f>ROUND(AF18/4,1)</f>
        <v>20</v>
      </c>
      <c r="AH18" s="163">
        <f>IFERROR(ROUNDDOWN(AG20/AF26,1),"")</f>
        <v>6.3</v>
      </c>
    </row>
    <row r="19" spans="1:36" ht="18.75" customHeight="1" thickBot="1" x14ac:dyDescent="0.2">
      <c r="A19" s="3" t="s">
        <v>37</v>
      </c>
      <c r="B19" s="56" t="s">
        <v>36</v>
      </c>
      <c r="C19" s="16" t="s">
        <v>0</v>
      </c>
      <c r="D19" s="36">
        <v>8</v>
      </c>
      <c r="E19" s="38"/>
      <c r="F19" s="38">
        <v>8</v>
      </c>
      <c r="G19" s="38"/>
      <c r="H19" s="38">
        <v>8</v>
      </c>
      <c r="I19" s="38"/>
      <c r="J19" s="39"/>
      <c r="K19" s="36">
        <v>8</v>
      </c>
      <c r="L19" s="38"/>
      <c r="M19" s="38">
        <v>8</v>
      </c>
      <c r="N19" s="38"/>
      <c r="O19" s="38">
        <v>8</v>
      </c>
      <c r="P19" s="38"/>
      <c r="Q19" s="39"/>
      <c r="R19" s="36">
        <v>8</v>
      </c>
      <c r="S19" s="38"/>
      <c r="T19" s="38">
        <v>8</v>
      </c>
      <c r="U19" s="38"/>
      <c r="V19" s="38">
        <v>8</v>
      </c>
      <c r="W19" s="38"/>
      <c r="X19" s="39"/>
      <c r="Y19" s="40">
        <v>8</v>
      </c>
      <c r="Z19" s="38"/>
      <c r="AA19" s="38">
        <v>8</v>
      </c>
      <c r="AB19" s="38"/>
      <c r="AC19" s="38">
        <v>8</v>
      </c>
      <c r="AD19" s="38"/>
      <c r="AE19" s="39"/>
      <c r="AF19" s="26">
        <f>SUM(D19:AE19)</f>
        <v>96</v>
      </c>
      <c r="AG19" s="11">
        <f>ROUND(AF19/4,1)</f>
        <v>24</v>
      </c>
      <c r="AH19" s="163"/>
    </row>
    <row r="20" spans="1:36" ht="22.5" customHeight="1" thickBot="1" x14ac:dyDescent="0.2">
      <c r="A20" s="115" t="s">
        <v>22</v>
      </c>
      <c r="B20" s="116"/>
      <c r="C20" s="117"/>
      <c r="D20" s="30">
        <f>SUM(D12:D19)</f>
        <v>54</v>
      </c>
      <c r="E20" s="31">
        <f t="shared" ref="E20:AE20" si="4">SUM(E12:E19)</f>
        <v>46</v>
      </c>
      <c r="F20" s="31">
        <f t="shared" si="4"/>
        <v>54</v>
      </c>
      <c r="G20" s="31">
        <f t="shared" si="4"/>
        <v>46</v>
      </c>
      <c r="H20" s="31">
        <f t="shared" si="4"/>
        <v>54</v>
      </c>
      <c r="I20" s="31">
        <f t="shared" si="4"/>
        <v>0</v>
      </c>
      <c r="J20" s="32">
        <f t="shared" si="4"/>
        <v>0</v>
      </c>
      <c r="K20" s="33">
        <f t="shared" si="4"/>
        <v>54</v>
      </c>
      <c r="L20" s="31">
        <f t="shared" si="4"/>
        <v>46</v>
      </c>
      <c r="M20" s="31">
        <f t="shared" si="4"/>
        <v>54</v>
      </c>
      <c r="N20" s="31">
        <f t="shared" si="4"/>
        <v>46</v>
      </c>
      <c r="O20" s="31">
        <f t="shared" si="4"/>
        <v>54</v>
      </c>
      <c r="P20" s="31">
        <f t="shared" si="4"/>
        <v>0</v>
      </c>
      <c r="Q20" s="32">
        <f t="shared" si="4"/>
        <v>0</v>
      </c>
      <c r="R20" s="33">
        <f t="shared" si="4"/>
        <v>54</v>
      </c>
      <c r="S20" s="31">
        <f t="shared" si="4"/>
        <v>46</v>
      </c>
      <c r="T20" s="31">
        <f t="shared" si="4"/>
        <v>54</v>
      </c>
      <c r="U20" s="31">
        <f t="shared" si="4"/>
        <v>46</v>
      </c>
      <c r="V20" s="31">
        <f t="shared" si="4"/>
        <v>54</v>
      </c>
      <c r="W20" s="31">
        <f t="shared" si="4"/>
        <v>0</v>
      </c>
      <c r="X20" s="32">
        <f t="shared" si="4"/>
        <v>0</v>
      </c>
      <c r="Y20" s="33">
        <f t="shared" si="4"/>
        <v>54</v>
      </c>
      <c r="Z20" s="31">
        <f t="shared" si="4"/>
        <v>46</v>
      </c>
      <c r="AA20" s="31">
        <f t="shared" si="4"/>
        <v>54</v>
      </c>
      <c r="AB20" s="31">
        <f t="shared" si="4"/>
        <v>46</v>
      </c>
      <c r="AC20" s="31">
        <f t="shared" si="4"/>
        <v>54</v>
      </c>
      <c r="AD20" s="31">
        <f t="shared" si="4"/>
        <v>0</v>
      </c>
      <c r="AE20" s="32">
        <f t="shared" si="4"/>
        <v>0</v>
      </c>
      <c r="AF20" s="29">
        <f>SUM(AF12:AF19)</f>
        <v>1016</v>
      </c>
      <c r="AG20" s="9">
        <f>SUM(AG12:AG19)</f>
        <v>254</v>
      </c>
      <c r="AH20" s="97"/>
    </row>
    <row r="21" spans="1:36" ht="18.75" customHeight="1" x14ac:dyDescent="0.15">
      <c r="A21" s="3" t="s">
        <v>40</v>
      </c>
      <c r="B21" s="55" t="s">
        <v>43</v>
      </c>
      <c r="C21" s="15" t="s">
        <v>0</v>
      </c>
      <c r="D21" s="36">
        <v>8</v>
      </c>
      <c r="E21" s="37"/>
      <c r="F21" s="37">
        <v>8</v>
      </c>
      <c r="G21" s="37"/>
      <c r="H21" s="37">
        <v>8</v>
      </c>
      <c r="I21" s="38"/>
      <c r="J21" s="39"/>
      <c r="K21" s="36">
        <v>8</v>
      </c>
      <c r="L21" s="38"/>
      <c r="M21" s="38">
        <v>8</v>
      </c>
      <c r="N21" s="38"/>
      <c r="O21" s="38">
        <v>8</v>
      </c>
      <c r="P21" s="38"/>
      <c r="Q21" s="39"/>
      <c r="R21" s="36">
        <v>8</v>
      </c>
      <c r="S21" s="38"/>
      <c r="T21" s="38">
        <v>8</v>
      </c>
      <c r="U21" s="38"/>
      <c r="V21" s="38">
        <v>8</v>
      </c>
      <c r="W21" s="38"/>
      <c r="X21" s="39"/>
      <c r="Y21" s="40">
        <v>8</v>
      </c>
      <c r="Z21" s="38"/>
      <c r="AA21" s="38">
        <v>8</v>
      </c>
      <c r="AB21" s="38"/>
      <c r="AC21" s="38">
        <v>8</v>
      </c>
      <c r="AD21" s="38"/>
      <c r="AE21" s="39"/>
      <c r="AF21" s="26">
        <f t="shared" ref="AF21" si="5">SUM(D21:AE21)</f>
        <v>96</v>
      </c>
      <c r="AG21" s="11">
        <f t="shared" ref="AG21" si="6">ROUND(AF21/4,1)</f>
        <v>24</v>
      </c>
      <c r="AH21" s="35" t="s">
        <v>21</v>
      </c>
    </row>
    <row r="22" spans="1:36" ht="18.75" customHeight="1" x14ac:dyDescent="0.15">
      <c r="A22" s="3" t="s">
        <v>41</v>
      </c>
      <c r="B22" s="55" t="s">
        <v>44</v>
      </c>
      <c r="C22" s="15" t="s">
        <v>0</v>
      </c>
      <c r="D22" s="36">
        <v>4</v>
      </c>
      <c r="E22" s="37">
        <v>4</v>
      </c>
      <c r="F22" s="37">
        <v>4</v>
      </c>
      <c r="G22" s="37">
        <v>4</v>
      </c>
      <c r="H22" s="37">
        <v>4</v>
      </c>
      <c r="I22" s="38"/>
      <c r="J22" s="39"/>
      <c r="K22" s="36">
        <v>4</v>
      </c>
      <c r="L22" s="38">
        <v>4</v>
      </c>
      <c r="M22" s="38">
        <v>4</v>
      </c>
      <c r="N22" s="38">
        <v>4</v>
      </c>
      <c r="O22" s="38">
        <v>4</v>
      </c>
      <c r="P22" s="38"/>
      <c r="Q22" s="39"/>
      <c r="R22" s="36">
        <v>4</v>
      </c>
      <c r="S22" s="38">
        <v>4</v>
      </c>
      <c r="T22" s="38">
        <v>4</v>
      </c>
      <c r="U22" s="38">
        <v>4</v>
      </c>
      <c r="V22" s="38">
        <v>4</v>
      </c>
      <c r="W22" s="38"/>
      <c r="X22" s="39"/>
      <c r="Y22" s="40">
        <v>4</v>
      </c>
      <c r="Z22" s="38">
        <v>4</v>
      </c>
      <c r="AA22" s="38">
        <v>4</v>
      </c>
      <c r="AB22" s="38">
        <v>4</v>
      </c>
      <c r="AC22" s="38">
        <v>4</v>
      </c>
      <c r="AD22" s="38"/>
      <c r="AE22" s="39"/>
      <c r="AF22" s="26">
        <f>SUM(D22:AE22)</f>
        <v>80</v>
      </c>
      <c r="AG22" s="11">
        <f>ROUND(AF22/4,1)</f>
        <v>20</v>
      </c>
      <c r="AH22" s="163">
        <f>IFERROR(ROUNDDOWN(AG24/AF26,1),"")</f>
        <v>9.9</v>
      </c>
    </row>
    <row r="23" spans="1:36" ht="18.75" customHeight="1" thickBot="1" x14ac:dyDescent="0.2">
      <c r="A23" s="3" t="s">
        <v>42</v>
      </c>
      <c r="B23" s="56" t="s">
        <v>45</v>
      </c>
      <c r="C23" s="16" t="s">
        <v>0</v>
      </c>
      <c r="D23" s="36">
        <v>4</v>
      </c>
      <c r="E23" s="38">
        <v>4</v>
      </c>
      <c r="F23" s="38">
        <v>4</v>
      </c>
      <c r="G23" s="38">
        <v>4</v>
      </c>
      <c r="H23" s="38">
        <v>4</v>
      </c>
      <c r="I23" s="38"/>
      <c r="J23" s="39"/>
      <c r="K23" s="36">
        <v>4</v>
      </c>
      <c r="L23" s="38">
        <v>4</v>
      </c>
      <c r="M23" s="38">
        <v>4</v>
      </c>
      <c r="N23" s="38">
        <v>4</v>
      </c>
      <c r="O23" s="38">
        <v>4</v>
      </c>
      <c r="P23" s="38"/>
      <c r="Q23" s="39"/>
      <c r="R23" s="36">
        <v>4</v>
      </c>
      <c r="S23" s="38">
        <v>4</v>
      </c>
      <c r="T23" s="38">
        <v>4</v>
      </c>
      <c r="U23" s="38">
        <v>4</v>
      </c>
      <c r="V23" s="38">
        <v>4</v>
      </c>
      <c r="W23" s="38"/>
      <c r="X23" s="39"/>
      <c r="Y23" s="40">
        <v>4</v>
      </c>
      <c r="Z23" s="38">
        <v>4</v>
      </c>
      <c r="AA23" s="38">
        <v>4</v>
      </c>
      <c r="AB23" s="38">
        <v>4</v>
      </c>
      <c r="AC23" s="38">
        <v>4</v>
      </c>
      <c r="AD23" s="38"/>
      <c r="AE23" s="39"/>
      <c r="AF23" s="26">
        <f>SUM(D23:AE23)</f>
        <v>80</v>
      </c>
      <c r="AG23" s="11">
        <f>ROUND(AF23/4,1)</f>
        <v>20</v>
      </c>
      <c r="AH23" s="163"/>
    </row>
    <row r="24" spans="1:36" ht="22.5" customHeight="1" thickBot="1" x14ac:dyDescent="0.2">
      <c r="A24" s="115" t="s">
        <v>50</v>
      </c>
      <c r="B24" s="116"/>
      <c r="C24" s="117"/>
      <c r="D24" s="30">
        <f t="shared" ref="D24:AE24" si="7">SUM(D15:D23)</f>
        <v>100</v>
      </c>
      <c r="E24" s="31">
        <f t="shared" si="7"/>
        <v>76</v>
      </c>
      <c r="F24" s="31">
        <f t="shared" si="7"/>
        <v>100</v>
      </c>
      <c r="G24" s="31">
        <f t="shared" si="7"/>
        <v>76</v>
      </c>
      <c r="H24" s="31">
        <f t="shared" si="7"/>
        <v>100</v>
      </c>
      <c r="I24" s="31">
        <f t="shared" si="7"/>
        <v>0</v>
      </c>
      <c r="J24" s="32">
        <f t="shared" si="7"/>
        <v>0</v>
      </c>
      <c r="K24" s="33">
        <f t="shared" si="7"/>
        <v>100</v>
      </c>
      <c r="L24" s="31">
        <f t="shared" si="7"/>
        <v>76</v>
      </c>
      <c r="M24" s="31">
        <f t="shared" si="7"/>
        <v>100</v>
      </c>
      <c r="N24" s="31">
        <f t="shared" si="7"/>
        <v>76</v>
      </c>
      <c r="O24" s="31">
        <f t="shared" si="7"/>
        <v>100</v>
      </c>
      <c r="P24" s="31">
        <f t="shared" si="7"/>
        <v>0</v>
      </c>
      <c r="Q24" s="32">
        <f t="shared" si="7"/>
        <v>0</v>
      </c>
      <c r="R24" s="33">
        <f t="shared" si="7"/>
        <v>100</v>
      </c>
      <c r="S24" s="31">
        <f t="shared" si="7"/>
        <v>76</v>
      </c>
      <c r="T24" s="31">
        <f t="shared" si="7"/>
        <v>100</v>
      </c>
      <c r="U24" s="31">
        <f t="shared" si="7"/>
        <v>76</v>
      </c>
      <c r="V24" s="31">
        <f t="shared" si="7"/>
        <v>100</v>
      </c>
      <c r="W24" s="31">
        <f t="shared" si="7"/>
        <v>0</v>
      </c>
      <c r="X24" s="32">
        <f t="shared" si="7"/>
        <v>0</v>
      </c>
      <c r="Y24" s="33">
        <f t="shared" si="7"/>
        <v>100</v>
      </c>
      <c r="Z24" s="31">
        <f t="shared" si="7"/>
        <v>76</v>
      </c>
      <c r="AA24" s="31">
        <f t="shared" si="7"/>
        <v>100</v>
      </c>
      <c r="AB24" s="31">
        <f t="shared" si="7"/>
        <v>76</v>
      </c>
      <c r="AC24" s="31">
        <f t="shared" si="7"/>
        <v>100</v>
      </c>
      <c r="AD24" s="31">
        <f t="shared" si="7"/>
        <v>0</v>
      </c>
      <c r="AE24" s="32">
        <f t="shared" si="7"/>
        <v>0</v>
      </c>
      <c r="AF24" s="29">
        <f>SUM(AF9:AF11,AF20:AF23)</f>
        <v>1592</v>
      </c>
      <c r="AG24" s="51">
        <f>SUM(AG9:AG11,AG20:AG23)</f>
        <v>398</v>
      </c>
      <c r="AH24" s="97"/>
    </row>
    <row r="25" spans="1:36" ht="22.5" customHeight="1" thickBot="1" x14ac:dyDescent="0.2">
      <c r="A25" s="118" t="s">
        <v>23</v>
      </c>
      <c r="B25" s="119"/>
      <c r="C25" s="120"/>
      <c r="D25" s="48">
        <v>8</v>
      </c>
      <c r="E25" s="49">
        <v>8</v>
      </c>
      <c r="F25" s="49">
        <v>8</v>
      </c>
      <c r="G25" s="49">
        <v>8</v>
      </c>
      <c r="H25" s="49">
        <v>8</v>
      </c>
      <c r="I25" s="49"/>
      <c r="J25" s="34"/>
      <c r="K25" s="48">
        <v>8</v>
      </c>
      <c r="L25" s="49">
        <v>8</v>
      </c>
      <c r="M25" s="49">
        <v>8</v>
      </c>
      <c r="N25" s="49">
        <v>8</v>
      </c>
      <c r="O25" s="49">
        <v>8</v>
      </c>
      <c r="P25" s="49"/>
      <c r="Q25" s="34"/>
      <c r="R25" s="48">
        <v>8</v>
      </c>
      <c r="S25" s="49">
        <v>8</v>
      </c>
      <c r="T25" s="49">
        <v>8</v>
      </c>
      <c r="U25" s="49">
        <v>8</v>
      </c>
      <c r="V25" s="49">
        <v>8</v>
      </c>
      <c r="W25" s="49"/>
      <c r="X25" s="34"/>
      <c r="Y25" s="50">
        <v>8</v>
      </c>
      <c r="Z25" s="49">
        <v>8</v>
      </c>
      <c r="AA25" s="49">
        <v>8</v>
      </c>
      <c r="AB25" s="49">
        <v>8</v>
      </c>
      <c r="AC25" s="49">
        <v>8</v>
      </c>
      <c r="AD25" s="49"/>
      <c r="AE25" s="34"/>
      <c r="AF25" s="26">
        <f>SUM(D25:AE25)</f>
        <v>160</v>
      </c>
      <c r="AG25" s="121"/>
      <c r="AH25" s="122"/>
    </row>
    <row r="26" spans="1:36" ht="22.5" customHeight="1" thickBot="1" x14ac:dyDescent="0.2">
      <c r="A26" s="123" t="s">
        <v>55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  <c r="AF26" s="164">
        <v>40</v>
      </c>
      <c r="AG26" s="165"/>
      <c r="AH26" s="166"/>
      <c r="AJ26" s="162"/>
    </row>
    <row r="27" spans="1:36" ht="7.5" customHeight="1" x14ac:dyDescent="0.1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J27" s="162"/>
    </row>
    <row r="28" spans="1:36" ht="28.5" customHeight="1" x14ac:dyDescent="0.15">
      <c r="A28" s="99" t="s">
        <v>58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J28" s="162"/>
    </row>
    <row r="29" spans="1:36" s="14" customFormat="1" ht="15" customHeight="1" x14ac:dyDescent="0.15">
      <c r="A29" s="100" t="s">
        <v>53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J29" s="162"/>
    </row>
    <row r="30" spans="1:36" s="14" customFormat="1" ht="15" customHeight="1" x14ac:dyDescent="0.15">
      <c r="A30" s="100" t="s">
        <v>56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J30" s="162"/>
    </row>
    <row r="31" spans="1:36" ht="15" customHeight="1" x14ac:dyDescent="0.15">
      <c r="A31" s="102" t="s">
        <v>57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J31" s="162"/>
    </row>
    <row r="32" spans="1:36" ht="34.5" customHeight="1" x14ac:dyDescent="0.15">
      <c r="A32" s="98" t="s">
        <v>52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J32" s="162"/>
    </row>
    <row r="33" spans="1:34" ht="30" customHeight="1" x14ac:dyDescent="0.15">
      <c r="A33" s="98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</row>
  </sheetData>
  <mergeCells count="41">
    <mergeCell ref="AB5:AD5"/>
    <mergeCell ref="AG1:AH1"/>
    <mergeCell ref="E2:H2"/>
    <mergeCell ref="J2:K2"/>
    <mergeCell ref="B4:C4"/>
    <mergeCell ref="D4:K4"/>
    <mergeCell ref="L4:AD4"/>
    <mergeCell ref="AE4:AH4"/>
    <mergeCell ref="AG5:AH5"/>
    <mergeCell ref="D5:K5"/>
    <mergeCell ref="L5:O5"/>
    <mergeCell ref="P5:Q5"/>
    <mergeCell ref="AE5:AF5"/>
    <mergeCell ref="R5:AA5"/>
    <mergeCell ref="A6:AH6"/>
    <mergeCell ref="A7:A8"/>
    <mergeCell ref="B7:B8"/>
    <mergeCell ref="C7:C8"/>
    <mergeCell ref="D7:AE7"/>
    <mergeCell ref="AF7:AF8"/>
    <mergeCell ref="AG7:AG8"/>
    <mergeCell ref="AH7:AH8"/>
    <mergeCell ref="A33:AH33"/>
    <mergeCell ref="A30:AH30"/>
    <mergeCell ref="A27:AH27"/>
    <mergeCell ref="AH9:AH11"/>
    <mergeCell ref="AH12:AH15"/>
    <mergeCell ref="AH16:AH17"/>
    <mergeCell ref="AH18:AH19"/>
    <mergeCell ref="A20:C20"/>
    <mergeCell ref="AH22:AH23"/>
    <mergeCell ref="A24:C24"/>
    <mergeCell ref="A25:C25"/>
    <mergeCell ref="AG25:AH25"/>
    <mergeCell ref="A26:AE26"/>
    <mergeCell ref="AF26:AH26"/>
    <mergeCell ref="AJ26:AJ32"/>
    <mergeCell ref="A28:AH28"/>
    <mergeCell ref="A29:AH29"/>
    <mergeCell ref="A31:AH31"/>
    <mergeCell ref="A32:AH32"/>
  </mergeCells>
  <phoneticPr fontId="1"/>
  <pageMargins left="0.70866141732283472" right="0.70866141732283472" top="0.74803149606299213" bottom="0.35433070866141736" header="0.31496062992125984" footer="0.31496062992125984"/>
  <pageSetup paperSize="9" scale="89" fitToHeight="0" orientation="landscape" r:id="rId1"/>
  <ignoredErrors>
    <ignoredError sqref="AF20:AG23 A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勤務実績</vt:lpstr>
      <vt:lpstr>勤務実績（記入例）</vt:lpstr>
      <vt:lpstr>勤務実績!Print_Area</vt:lpstr>
      <vt:lpstr>'勤務実績（記入例）'!Print_Area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2025-07-23T01:05:39Z</dcterms:modified>
</cp:coreProperties>
</file>