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A80B5D05-7C67-4732-8997-24701E4D9BF4}" xr6:coauthVersionLast="47" xr6:coauthVersionMax="47" xr10:uidLastSave="{00000000-0000-0000-0000-000000000000}"/>
  <bookViews>
    <workbookView xWindow="-120" yWindow="-120" windowWidth="19440" windowHeight="14880" tabRatio="891" xr2:uid="{00000000-000D-0000-FFFF-FFFF00000000}"/>
  </bookViews>
  <sheets>
    <sheet name="従業者名簿" sheetId="1" r:id="rId1"/>
    <sheet name="従業者名簿(記入例)" sheetId="8" r:id="rId2"/>
    <sheet name="勤務実績" sheetId="6" r:id="rId3"/>
    <sheet name="勤務実績(記入例)" sheetId="9" r:id="rId4"/>
  </sheets>
  <definedNames>
    <definedName name="_xlnm.Print_Area" localSheetId="2">勤務実績!$A$1:$AJ$32</definedName>
    <definedName name="_xlnm.Print_Area" localSheetId="3">'勤務実績(記入例)'!$A$1:$AK$31</definedName>
    <definedName name="_xlnm.Print_Area" localSheetId="0">従業者名簿!$A$1:$S$20</definedName>
    <definedName name="_xlnm.Print_Area" localSheetId="1">'従業者名簿(記入例)'!$A$1:$T$23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5" i="6" l="1"/>
  <c r="AI25" i="6" s="1"/>
  <c r="AH24" i="6"/>
  <c r="AI24" i="6" s="1"/>
  <c r="AH23" i="6"/>
  <c r="AI23" i="6" s="1"/>
  <c r="AH22" i="6"/>
  <c r="AI22" i="6" s="1"/>
  <c r="AH21" i="6"/>
  <c r="AI21" i="6" s="1"/>
  <c r="AH20" i="6"/>
  <c r="AI20" i="6" s="1"/>
  <c r="AH19" i="6"/>
  <c r="AI19" i="6" s="1"/>
  <c r="AH18" i="6"/>
  <c r="AI18" i="6" s="1"/>
  <c r="AH17" i="6"/>
  <c r="AI17" i="6" s="1"/>
  <c r="AH16" i="6"/>
  <c r="AI16" i="6" s="1"/>
  <c r="AH15" i="6"/>
  <c r="AI15" i="6" s="1"/>
  <c r="AH14" i="6"/>
  <c r="AI14" i="6" s="1"/>
  <c r="AH13" i="6"/>
  <c r="AI13" i="6" s="1"/>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AH26" i="6" l="1"/>
  <c r="M19" i="1" l="1"/>
  <c r="K19" i="1"/>
  <c r="AJ14" i="6" l="1"/>
  <c r="AJ17" i="6"/>
  <c r="X5" i="6"/>
  <c r="F25" i="9" l="1"/>
  <c r="X5" i="9" l="1"/>
  <c r="AF4" i="9" l="1"/>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AH24" i="9"/>
  <c r="AI24" i="9" s="1"/>
  <c r="AH23" i="9"/>
  <c r="AI23" i="9" s="1"/>
  <c r="AH22" i="9"/>
  <c r="AI22" i="9" s="1"/>
  <c r="AH21" i="9"/>
  <c r="AI21" i="9" s="1"/>
  <c r="AH20" i="9"/>
  <c r="AI20" i="9" s="1"/>
  <c r="AH19" i="9"/>
  <c r="AI19" i="9" s="1"/>
  <c r="AH18" i="9"/>
  <c r="AI18" i="9" s="1"/>
  <c r="AH17" i="9"/>
  <c r="AI17" i="9" s="1"/>
  <c r="AJ17" i="9" s="1"/>
  <c r="AH16" i="9"/>
  <c r="AI16" i="9" s="1"/>
  <c r="AH15" i="9"/>
  <c r="AI15" i="9" s="1"/>
  <c r="AJ14" i="9" s="1"/>
  <c r="AH14" i="9"/>
  <c r="AI14" i="9" s="1"/>
  <c r="AH13" i="9"/>
  <c r="AI13" i="9" s="1"/>
  <c r="AI4" i="9"/>
  <c r="AI25" i="9" l="1"/>
  <c r="AH25" i="9"/>
  <c r="AF5" i="9"/>
  <c r="AF6" i="9"/>
  <c r="K14" i="8"/>
  <c r="M14" i="8"/>
  <c r="AI4" i="6" l="1"/>
  <c r="AF6" i="6"/>
  <c r="AF5" i="6"/>
  <c r="AF4" i="6"/>
  <c r="AI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656F095A-F9D1-4327-A9B1-C505CE3C5107}">
      <text>
        <r>
          <rPr>
            <sz val="11"/>
            <color indexed="81"/>
            <rFont val="ＭＳ Ｐゴシック"/>
            <family val="3"/>
            <charset val="128"/>
          </rPr>
          <t>実地指導日の前月の状況を記入してください。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200-000001000000}">
      <text>
        <r>
          <rPr>
            <sz val="11"/>
            <color indexed="81"/>
            <rFont val="ＭＳ Ｐゴシック"/>
            <family val="3"/>
            <charset val="128"/>
          </rPr>
          <t>実地指導日の前月の状況を記入してください。</t>
        </r>
      </text>
    </comment>
    <comment ref="AO6" authorId="0" shapeId="0" xr:uid="{00000000-0006-0000-0200-000002000000}">
      <text>
        <r>
          <rPr>
            <sz val="12"/>
            <color indexed="81"/>
            <rFont val="ＭＳ Ｐゴシック"/>
            <family val="3"/>
            <charset val="128"/>
          </rPr>
          <t>「必要配置数」「事業の形態」を選択する場合に利用してください。</t>
        </r>
      </text>
    </comment>
    <comment ref="AH27" authorId="0" shapeId="0" xr:uid="{00000000-0006-0000-0200-000003000000}">
      <text>
        <r>
          <rPr>
            <b/>
            <sz val="12"/>
            <color indexed="10"/>
            <rFont val="ＭＳ Ｐゴシック"/>
            <family val="3"/>
            <charset val="128"/>
          </rPr>
          <t>【必須】常勤職員の勤務時間数を入力してください。</t>
        </r>
      </text>
    </comment>
  </commentList>
</comments>
</file>

<file path=xl/sharedStrings.xml><?xml version="1.0" encoding="utf-8"?>
<sst xmlns="http://schemas.openxmlformats.org/spreadsheetml/2006/main" count="277" uniqueCount="127">
  <si>
    <t>[送信者]</t>
    <rPh sb="1" eb="4">
      <t>ソウシンシャ</t>
    </rPh>
    <phoneticPr fontId="1"/>
  </si>
  <si>
    <t>事業所住所：</t>
    <rPh sb="0" eb="3">
      <t>ジギョウショ</t>
    </rPh>
    <rPh sb="3" eb="5">
      <t>ジュウショ</t>
    </rPh>
    <phoneticPr fontId="1"/>
  </si>
  <si>
    <t>職種</t>
    <rPh sb="0" eb="2">
      <t>ショクシュ</t>
    </rPh>
    <phoneticPr fontId="1"/>
  </si>
  <si>
    <t>氏名</t>
    <rPh sb="0" eb="2">
      <t>シメイ</t>
    </rPh>
    <phoneticPr fontId="1"/>
  </si>
  <si>
    <t>採用年月日</t>
    <rPh sb="0" eb="2">
      <t>サイヨウ</t>
    </rPh>
    <rPh sb="2" eb="5">
      <t>ネンガッピ</t>
    </rPh>
    <phoneticPr fontId="1"/>
  </si>
  <si>
    <t>月合計
勤務時間</t>
    <rPh sb="0" eb="1">
      <t>ツキ</t>
    </rPh>
    <rPh sb="1" eb="3">
      <t>ゴウケイ</t>
    </rPh>
    <rPh sb="4" eb="6">
      <t>キンム</t>
    </rPh>
    <rPh sb="6" eb="8">
      <t>ジカン</t>
    </rPh>
    <phoneticPr fontId="1"/>
  </si>
  <si>
    <t>管理者</t>
    <rPh sb="0" eb="3">
      <t>カンリシャ</t>
    </rPh>
    <phoneticPr fontId="1"/>
  </si>
  <si>
    <t>別紙１－１</t>
    <rPh sb="0" eb="2">
      <t>ベッシ</t>
    </rPh>
    <phoneticPr fontId="1"/>
  </si>
  <si>
    <t>時間</t>
    <rPh sb="0" eb="2">
      <t>ジカン</t>
    </rPh>
    <phoneticPr fontId="1"/>
  </si>
  <si>
    <t>記入例</t>
    <rPh sb="0" eb="2">
      <t>キニュウ</t>
    </rPh>
    <rPh sb="2" eb="3">
      <t>レイ</t>
    </rPh>
    <phoneticPr fontId="1"/>
  </si>
  <si>
    <t>常勤換算後の人数</t>
    <rPh sb="0" eb="2">
      <t>ジョウキン</t>
    </rPh>
    <rPh sb="2" eb="4">
      <t>カンザン</t>
    </rPh>
    <rPh sb="4" eb="5">
      <t>ゴ</t>
    </rPh>
    <rPh sb="6" eb="8">
      <t>ニンズウ</t>
    </rPh>
    <phoneticPr fontId="3"/>
  </si>
  <si>
    <t>4週の合計</t>
    <rPh sb="1" eb="2">
      <t>シュウ</t>
    </rPh>
    <rPh sb="3" eb="5">
      <t>ゴウケイ</t>
    </rPh>
    <phoneticPr fontId="3"/>
  </si>
  <si>
    <t>氏名</t>
    <rPh sb="0" eb="2">
      <t>シメイ</t>
    </rPh>
    <phoneticPr fontId="3"/>
  </si>
  <si>
    <t>職種</t>
    <rPh sb="0" eb="2">
      <t>ショクシュ</t>
    </rPh>
    <phoneticPr fontId="3"/>
  </si>
  <si>
    <t>事業所名</t>
    <rPh sb="0" eb="3">
      <t>ジギョウショ</t>
    </rPh>
    <rPh sb="3" eb="4">
      <t>メイ</t>
    </rPh>
    <phoneticPr fontId="3"/>
  </si>
  <si>
    <t>サービス種類</t>
    <rPh sb="4" eb="6">
      <t>シュルイ</t>
    </rPh>
    <phoneticPr fontId="3"/>
  </si>
  <si>
    <t>（</t>
    <phoneticPr fontId="1"/>
  </si>
  <si>
    <t>年</t>
    <rPh sb="0" eb="1">
      <t>ネン</t>
    </rPh>
    <phoneticPr fontId="1"/>
  </si>
  <si>
    <t>月）</t>
    <rPh sb="0" eb="1">
      <t>ガツ</t>
    </rPh>
    <phoneticPr fontId="1"/>
  </si>
  <si>
    <t>別紙１－２</t>
    <rPh sb="0" eb="2">
      <t>ベッシ</t>
    </rPh>
    <phoneticPr fontId="1"/>
  </si>
  <si>
    <r>
      <rPr>
        <b/>
        <sz val="11"/>
        <rFont val="ＭＳ 明朝"/>
        <family val="1"/>
        <charset val="128"/>
      </rPr>
      <t>常勤換算後の人数　</t>
    </r>
    <r>
      <rPr>
        <sz val="11"/>
        <rFont val="ＭＳ 明朝"/>
        <family val="1"/>
        <charset val="128"/>
      </rPr>
      <t>サービス提供責任者、従業者の週平均の勤務時間の合計時間数を、1週間に当該事業所における常勤職員の勤務すべき時間数
　　　　　　　　　（就業規則上に定める時間数）で割り、小数点以下第2位を切り捨てた数</t>
    </r>
    <rPh sb="13" eb="15">
      <t>テイキョウ</t>
    </rPh>
    <rPh sb="15" eb="18">
      <t>セキニンシャ</t>
    </rPh>
    <rPh sb="19" eb="22">
      <t>ジュウギョウシャ</t>
    </rPh>
    <rPh sb="32" eb="34">
      <t>ゴウケイ</t>
    </rPh>
    <rPh sb="34" eb="37">
      <t>ジカンスウ</t>
    </rPh>
    <rPh sb="90" eb="91">
      <t>ワ</t>
    </rPh>
    <rPh sb="93" eb="96">
      <t>ショウスウテン</t>
    </rPh>
    <rPh sb="96" eb="98">
      <t>イカ</t>
    </rPh>
    <rPh sb="98" eb="99">
      <t>ダイ</t>
    </rPh>
    <rPh sb="100" eb="101">
      <t>イ</t>
    </rPh>
    <rPh sb="102" eb="103">
      <t>キ</t>
    </rPh>
    <rPh sb="104" eb="105">
      <t>ス</t>
    </rPh>
    <phoneticPr fontId="3"/>
  </si>
  <si>
    <t>週平均の
勤務時間</t>
    <rPh sb="0" eb="3">
      <t>シュウヘイキン</t>
    </rPh>
    <rPh sb="5" eb="7">
      <t>キンム</t>
    </rPh>
    <rPh sb="7" eb="9">
      <t>ジカン</t>
    </rPh>
    <phoneticPr fontId="3"/>
  </si>
  <si>
    <t>○田　○郎</t>
    <phoneticPr fontId="1"/>
  </si>
  <si>
    <t>勤務日</t>
    <rPh sb="0" eb="3">
      <t>キンムビ</t>
    </rPh>
    <phoneticPr fontId="3"/>
  </si>
  <si>
    <t>年</t>
    <rPh sb="0" eb="1">
      <t>ネン</t>
    </rPh>
    <phoneticPr fontId="1"/>
  </si>
  <si>
    <t>事業開始年月日：</t>
    <rPh sb="0" eb="2">
      <t>ジギョウ</t>
    </rPh>
    <rPh sb="2" eb="4">
      <t>カイシ</t>
    </rPh>
    <rPh sb="4" eb="7">
      <t>ネンガッピ</t>
    </rPh>
    <phoneticPr fontId="1"/>
  </si>
  <si>
    <t>現員：</t>
  </si>
  <si>
    <t>人</t>
    <rPh sb="0" eb="1">
      <t>ニン</t>
    </rPh>
    <phoneticPr fontId="1"/>
  </si>
  <si>
    <t>うち当該事業所の勤務時間</t>
    <rPh sb="2" eb="4">
      <t>トウガイ</t>
    </rPh>
    <rPh sb="4" eb="7">
      <t>ジギョウショ</t>
    </rPh>
    <rPh sb="8" eb="10">
      <t>キンム</t>
    </rPh>
    <rPh sb="10" eb="12">
      <t>ジカン</t>
    </rPh>
    <phoneticPr fontId="1"/>
  </si>
  <si>
    <t>事業所名　：</t>
    <rPh sb="0" eb="3">
      <t>ジギョウショ</t>
    </rPh>
    <rPh sb="3" eb="4">
      <t>メイ</t>
    </rPh>
    <phoneticPr fontId="1"/>
  </si>
  <si>
    <t>事業の形態　　：</t>
    <rPh sb="0" eb="2">
      <t>ジギョウ</t>
    </rPh>
    <rPh sb="3" eb="5">
      <t>ケイタイ</t>
    </rPh>
    <phoneticPr fontId="1"/>
  </si>
  <si>
    <t>入居定員　　　：</t>
    <rPh sb="0" eb="2">
      <t>ニュウキョ</t>
    </rPh>
    <rPh sb="2" eb="4">
      <t>テイイン</t>
    </rPh>
    <phoneticPr fontId="1"/>
  </si>
  <si>
    <t>○○事業所管理者</t>
    <rPh sb="2" eb="5">
      <t>ジギョウショ</t>
    </rPh>
    <rPh sb="5" eb="7">
      <t>カンリ</t>
    </rPh>
    <rPh sb="7" eb="8">
      <t>シャ</t>
    </rPh>
    <phoneticPr fontId="1"/>
  </si>
  <si>
    <t>従業者名簿の記入方法</t>
    <rPh sb="0" eb="3">
      <t>ジュウギョウシャ</t>
    </rPh>
    <rPh sb="3" eb="5">
      <t>メイボ</t>
    </rPh>
    <rPh sb="6" eb="8">
      <t>キニュウ</t>
    </rPh>
    <rPh sb="8" eb="10">
      <t>ホウホウ</t>
    </rPh>
    <phoneticPr fontId="1"/>
  </si>
  <si>
    <t>　表中の略記号の正式名称は下記のとおりです。
　【勤務形態】常：常勤、非：非常勤、兼：兼務</t>
    <phoneticPr fontId="1"/>
  </si>
  <si>
    <t>　職種欄に該当する職員の氏名を記入してください。</t>
    <phoneticPr fontId="1"/>
  </si>
  <si>
    <t>　貴事業所が採用した年月日を記載してください。</t>
    <phoneticPr fontId="1"/>
  </si>
  <si>
    <t>⑤「月合計勤務時間」欄について</t>
    <phoneticPr fontId="1"/>
  </si>
  <si>
    <t>　実地指導日の前月１か月間に貴事業所で勤務した時間数（合計時間）を記入してください。</t>
    <rPh sb="1" eb="3">
      <t>ジッチ</t>
    </rPh>
    <phoneticPr fontId="1"/>
  </si>
  <si>
    <t>その他
（兼務の職種・兼務の事業所等）</t>
    <rPh sb="2" eb="3">
      <t>タ</t>
    </rPh>
    <rPh sb="5" eb="7">
      <t>ケンム</t>
    </rPh>
    <rPh sb="8" eb="10">
      <t>ショクシュ</t>
    </rPh>
    <rPh sb="11" eb="13">
      <t>ケンム</t>
    </rPh>
    <rPh sb="14" eb="17">
      <t>ジギョウショ</t>
    </rPh>
    <rPh sb="17" eb="18">
      <t>トウ</t>
    </rPh>
    <phoneticPr fontId="1"/>
  </si>
  <si>
    <t>⑦「その他（兼務の職種・兼務の事業所等）」欄について</t>
    <rPh sb="4" eb="5">
      <t>タ</t>
    </rPh>
    <rPh sb="6" eb="8">
      <t>ケンム</t>
    </rPh>
    <rPh sb="9" eb="11">
      <t>ショクシュ</t>
    </rPh>
    <rPh sb="12" eb="14">
      <t>ケンム</t>
    </rPh>
    <rPh sb="15" eb="18">
      <t>ジギョウショ</t>
    </rPh>
    <rPh sb="18" eb="19">
      <t>トウ</t>
    </rPh>
    <rPh sb="21" eb="22">
      <t>ラン</t>
    </rPh>
    <phoneticPr fontId="1"/>
  </si>
  <si>
    <t>　実地指導日の前月１か月間に勤務した時間数（合計時間）を記入してください
（他事業所での勤務時間も含む）。</t>
    <rPh sb="38" eb="42">
      <t>タジギョウショ</t>
    </rPh>
    <rPh sb="44" eb="46">
      <t>キンム</t>
    </rPh>
    <rPh sb="46" eb="48">
      <t>ジカン</t>
    </rPh>
    <rPh sb="49" eb="50">
      <t>フク</t>
    </rPh>
    <phoneticPr fontId="1"/>
  </si>
  <si>
    <t>生活支援員</t>
    <rPh sb="0" eb="2">
      <t>セイカツ</t>
    </rPh>
    <rPh sb="2" eb="4">
      <t>シエン</t>
    </rPh>
    <rPh sb="4" eb="5">
      <t>イン</t>
    </rPh>
    <phoneticPr fontId="1"/>
  </si>
  <si>
    <t>②「氏名」欄について</t>
    <phoneticPr fontId="1"/>
  </si>
  <si>
    <t>○田　○郎</t>
    <phoneticPr fontId="1"/>
  </si>
  <si>
    <t>○口　○美</t>
    <phoneticPr fontId="1"/>
  </si>
  <si>
    <t>○藤　○吉</t>
    <phoneticPr fontId="1"/>
  </si>
  <si>
    <t>事業所の形態</t>
    <rPh sb="0" eb="3">
      <t>ジギョウショ</t>
    </rPh>
    <rPh sb="4" eb="6">
      <t>ケイタイ</t>
    </rPh>
    <phoneticPr fontId="1"/>
  </si>
  <si>
    <t>相談支援
従事者研修</t>
    <rPh sb="0" eb="2">
      <t>ソウダン</t>
    </rPh>
    <rPh sb="2" eb="4">
      <t>シエン</t>
    </rPh>
    <rPh sb="5" eb="8">
      <t>ジュウジシャ</t>
    </rPh>
    <rPh sb="8" eb="10">
      <t>ケンシュウ</t>
    </rPh>
    <phoneticPr fontId="1"/>
  </si>
  <si>
    <t>サービス管理
責任者研修</t>
    <rPh sb="4" eb="6">
      <t>カンリ</t>
    </rPh>
    <rPh sb="7" eb="9">
      <t>セキニン</t>
    </rPh>
    <rPh sb="9" eb="10">
      <t>シャ</t>
    </rPh>
    <rPh sb="10" eb="12">
      <t>ケンシュウ</t>
    </rPh>
    <phoneticPr fontId="1"/>
  </si>
  <si>
    <t>サービス
管理責任者</t>
    <rPh sb="5" eb="7">
      <t>カンリ</t>
    </rPh>
    <rPh sb="7" eb="9">
      <t>セキニン</t>
    </rPh>
    <rPh sb="9" eb="10">
      <t>シャ</t>
    </rPh>
    <phoneticPr fontId="1"/>
  </si>
  <si>
    <t>実務経験（勤務年数）
所持資格（取得日）等</t>
    <rPh sb="0" eb="2">
      <t>ジツム</t>
    </rPh>
    <rPh sb="2" eb="4">
      <t>ケイケン</t>
    </rPh>
    <rPh sb="5" eb="7">
      <t>キンム</t>
    </rPh>
    <rPh sb="7" eb="9">
      <t>ネンスウ</t>
    </rPh>
    <rPh sb="11" eb="13">
      <t>ショジ</t>
    </rPh>
    <rPh sb="13" eb="15">
      <t>シカク</t>
    </rPh>
    <rPh sb="16" eb="19">
      <t>シュトクビ</t>
    </rPh>
    <rPh sb="20" eb="21">
      <t>トウ</t>
    </rPh>
    <phoneticPr fontId="1"/>
  </si>
  <si>
    <t>○○施設従事者（６年）
社会福祉士（2010年5月1日）</t>
    <rPh sb="2" eb="4">
      <t>シセツ</t>
    </rPh>
    <rPh sb="4" eb="7">
      <t>ジュウジシャ</t>
    </rPh>
    <rPh sb="9" eb="10">
      <t>ネン</t>
    </rPh>
    <rPh sb="12" eb="14">
      <t>シャカイ</t>
    </rPh>
    <rPh sb="14" eb="16">
      <t>フクシ</t>
    </rPh>
    <rPh sb="16" eb="17">
      <t>シ</t>
    </rPh>
    <rPh sb="22" eb="23">
      <t>ネン</t>
    </rPh>
    <rPh sb="24" eb="25">
      <t>ガツ</t>
    </rPh>
    <rPh sb="26" eb="27">
      <t>ニチ</t>
    </rPh>
    <phoneticPr fontId="1"/>
  </si>
  <si>
    <t>修了</t>
  </si>
  <si>
    <t>共同生活援助</t>
    <rPh sb="0" eb="2">
      <t>キョウドウ</t>
    </rPh>
    <rPh sb="2" eb="4">
      <t>セイカツ</t>
    </rPh>
    <rPh sb="4" eb="6">
      <t>エンジョ</t>
    </rPh>
    <phoneticPr fontId="1"/>
  </si>
  <si>
    <t>体験入居　　　：</t>
    <rPh sb="0" eb="2">
      <t>タイケン</t>
    </rPh>
    <rPh sb="2" eb="4">
      <t>ニュウキョ</t>
    </rPh>
    <phoneticPr fontId="1"/>
  </si>
  <si>
    <t>人</t>
    <rPh sb="0" eb="1">
      <t>ニン</t>
    </rPh>
    <phoneticPr fontId="1"/>
  </si>
  <si>
    <t>町田市○○○0-00-00</t>
    <phoneticPr fontId="1"/>
  </si>
  <si>
    <t>サービス管理責任者</t>
    <rPh sb="4" eb="6">
      <t>カンリ</t>
    </rPh>
    <rPh sb="6" eb="8">
      <t>セキニン</t>
    </rPh>
    <rPh sb="8" eb="9">
      <t>シャ</t>
    </rPh>
    <phoneticPr fontId="3"/>
  </si>
  <si>
    <t>共同生活援助</t>
    <rPh sb="0" eb="6">
      <t>キョウドウセイカツエンジョ</t>
    </rPh>
    <phoneticPr fontId="1"/>
  </si>
  <si>
    <t>入居者の障害支援区分</t>
    <phoneticPr fontId="1"/>
  </si>
  <si>
    <t>区分１</t>
    <rPh sb="0" eb="2">
      <t>クブン</t>
    </rPh>
    <phoneticPr fontId="1"/>
  </si>
  <si>
    <t>人</t>
    <rPh sb="0" eb="1">
      <t>ニン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</si>
  <si>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</si>
  <si>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</si>
  <si>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</si>
  <si>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</si>
  <si>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</si>
  <si>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</si>
  <si>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必要配置数</t>
    <rPh sb="0" eb="2">
      <t>ヒツヨウ</t>
    </rPh>
    <rPh sb="2" eb="4">
      <t>ハイチ</t>
    </rPh>
    <rPh sb="4" eb="5">
      <t>スウ</t>
    </rPh>
    <phoneticPr fontId="1"/>
  </si>
  <si>
    <t>世話人</t>
    <rPh sb="0" eb="2">
      <t>セワ</t>
    </rPh>
    <rPh sb="2" eb="3">
      <t>ニン</t>
    </rPh>
    <phoneticPr fontId="1"/>
  </si>
  <si>
    <t>生活支援員</t>
    <rPh sb="0" eb="2">
      <t>セイカツ</t>
    </rPh>
    <rPh sb="2" eb="4">
      <t>シエン</t>
    </rPh>
    <rPh sb="4" eb="5">
      <t>イン</t>
    </rPh>
    <phoneticPr fontId="1"/>
  </si>
  <si>
    <t>４：１</t>
    <phoneticPr fontId="1"/>
  </si>
  <si>
    <t>５：１</t>
    <phoneticPr fontId="1"/>
  </si>
  <si>
    <t>６：１</t>
    <phoneticPr fontId="1"/>
  </si>
  <si>
    <t>注２　勤務形態が兼務の職員の場合、勤務時間数を各職種ごとに按分し記載してください。</t>
    <rPh sb="0" eb="1">
      <t>チュウ</t>
    </rPh>
    <phoneticPr fontId="3"/>
  </si>
  <si>
    <t>グループホーム○○○サービス管理責任者</t>
    <rPh sb="14" eb="19">
      <t>カンリセキニンシャ</t>
    </rPh>
    <phoneticPr fontId="1"/>
  </si>
  <si>
    <t>グループホーム○○○管理者</t>
    <rPh sb="10" eb="13">
      <t>カンリシャ</t>
    </rPh>
    <phoneticPr fontId="1"/>
  </si>
  <si>
    <t>サービス
管理責任者</t>
    <phoneticPr fontId="1"/>
  </si>
  <si>
    <t>○○施設従事者（6年）
社会福祉士（2010年5月1日）</t>
    <phoneticPr fontId="1"/>
  </si>
  <si>
    <t>○○病院勤務（4年）
看護師（1999年5月1日）</t>
    <rPh sb="19" eb="20">
      <t>ネン</t>
    </rPh>
    <rPh sb="21" eb="22">
      <t>ガツ</t>
    </rPh>
    <rPh sb="22" eb="24">
      <t>ツイタチ</t>
    </rPh>
    <phoneticPr fontId="1"/>
  </si>
  <si>
    <t>○本　○子</t>
    <rPh sb="1" eb="2">
      <t>ホン</t>
    </rPh>
    <rPh sb="4" eb="5">
      <t>コ</t>
    </rPh>
    <phoneticPr fontId="1"/>
  </si>
  <si>
    <t>世話人</t>
    <rPh sb="0" eb="2">
      <t>セワ</t>
    </rPh>
    <rPh sb="2" eb="3">
      <t>ニン</t>
    </rPh>
    <phoneticPr fontId="1"/>
  </si>
  <si>
    <t>○間　○江</t>
    <rPh sb="1" eb="2">
      <t>アイダ</t>
    </rPh>
    <rPh sb="4" eb="5">
      <t>エ</t>
    </rPh>
    <phoneticPr fontId="1"/>
  </si>
  <si>
    <t>＜記入上の注意点＞</t>
    <phoneticPr fontId="1"/>
  </si>
  <si>
    <t>①略記号について</t>
    <phoneticPr fontId="1"/>
  </si>
  <si>
    <t>③「採用年月日」欄について</t>
    <phoneticPr fontId="1"/>
  </si>
  <si>
    <t>④「実務経験（勤務年数）、所持資格（取得日）等」欄について</t>
    <rPh sb="24" eb="25">
      <t>ラン</t>
    </rPh>
    <phoneticPr fontId="1"/>
  </si>
  <si>
    <t>　・サービス管理責任者の要件を満たす実務経験の内容・経験年数及び資格
　・通過型グループホーム等における世話人の資格等
　を記入してください。</t>
    <rPh sb="62" eb="64">
      <t>キニュウ</t>
    </rPh>
    <phoneticPr fontId="1"/>
  </si>
  <si>
    <t>精神保健福祉士（2000年3月3日）</t>
    <phoneticPr fontId="1"/>
  </si>
  <si>
    <t>グループホーム○○○生活支援員
福祉専門職員配置等加算あり</t>
    <rPh sb="10" eb="12">
      <t>セイカツ</t>
    </rPh>
    <rPh sb="12" eb="14">
      <t>シエン</t>
    </rPh>
    <rPh sb="14" eb="15">
      <t>イン</t>
    </rPh>
    <phoneticPr fontId="1"/>
  </si>
  <si>
    <t>社会福祉士（2014年2月10日）</t>
    <rPh sb="10" eb="11">
      <t>ネン</t>
    </rPh>
    <rPh sb="12" eb="13">
      <t>ガツ</t>
    </rPh>
    <rPh sb="15" eb="16">
      <t>ニチ</t>
    </rPh>
    <phoneticPr fontId="1"/>
  </si>
  <si>
    <t>精神保健福祉士（2000年3月3日）</t>
    <phoneticPr fontId="1"/>
  </si>
  <si>
    <t>福祉専門職員配置等加算あり</t>
    <phoneticPr fontId="1"/>
  </si>
  <si>
    <t>⑥「うち当該事業所の勤務時間」欄について</t>
    <rPh sb="4" eb="6">
      <t>トウガイ</t>
    </rPh>
    <rPh sb="6" eb="9">
      <t>ジギョウショ</t>
    </rPh>
    <rPh sb="10" eb="12">
      <t>キンム</t>
    </rPh>
    <rPh sb="12" eb="14">
      <t>ジカン</t>
    </rPh>
    <phoneticPr fontId="1"/>
  </si>
  <si>
    <t>　兼務している業務等がある場合は記入してください。また、福祉専門職員配置等加算がある場合は、その旨を福祉専門職員として配置している職員の欄に記載してください。</t>
    <rPh sb="50" eb="52">
      <t>フクシ</t>
    </rPh>
    <rPh sb="52" eb="54">
      <t>センモン</t>
    </rPh>
    <rPh sb="54" eb="56">
      <t>ショクイン</t>
    </rPh>
    <rPh sb="59" eb="61">
      <t>ハイチ</t>
    </rPh>
    <rPh sb="65" eb="67">
      <t>ショクイン</t>
    </rPh>
    <rPh sb="68" eb="69">
      <t>ラン</t>
    </rPh>
    <rPh sb="70" eb="72">
      <t>キサイ</t>
    </rPh>
    <phoneticPr fontId="1"/>
  </si>
  <si>
    <t>生活支援員</t>
    <phoneticPr fontId="1"/>
  </si>
  <si>
    <t>グループホーム○○○</t>
    <phoneticPr fontId="1"/>
  </si>
  <si>
    <t>グループホーム○○○</t>
    <phoneticPr fontId="1"/>
  </si>
  <si>
    <t>○田　○郎</t>
  </si>
  <si>
    <t>○口　○美</t>
  </si>
  <si>
    <t>○藤　○吉</t>
  </si>
  <si>
    <t>合計（管理者を除く）</t>
    <rPh sb="0" eb="2">
      <t>ゴウケイ</t>
    </rPh>
    <rPh sb="3" eb="6">
      <t>カンリシャ</t>
    </rPh>
    <rPh sb="7" eb="8">
      <t>ノゾ</t>
    </rPh>
    <phoneticPr fontId="3"/>
  </si>
  <si>
    <t>1週間に当該事業所における常勤職員の勤務すべき時間数（就業規則上に定める時間数）</t>
    <phoneticPr fontId="1"/>
  </si>
  <si>
    <t>区分無し</t>
    <rPh sb="0" eb="2">
      <t>クブン</t>
    </rPh>
    <rPh sb="2" eb="3">
      <t>ナ</t>
    </rPh>
    <phoneticPr fontId="1"/>
  </si>
  <si>
    <t>従業者名簿</t>
    <phoneticPr fontId="1"/>
  </si>
  <si>
    <t>従業者等の勤務実績</t>
    <rPh sb="0" eb="3">
      <t>ジュウギョウシャ</t>
    </rPh>
    <rPh sb="3" eb="4">
      <t>トウ</t>
    </rPh>
    <rPh sb="5" eb="7">
      <t>キンム</t>
    </rPh>
    <rPh sb="7" eb="9">
      <t>ジッセキ</t>
    </rPh>
    <phoneticPr fontId="3"/>
  </si>
  <si>
    <t>包括型　・　外部サービス利用型　・日中サービス支援型</t>
    <rPh sb="0" eb="2">
      <t>ホウカツ</t>
    </rPh>
    <rPh sb="2" eb="3">
      <t>ガタ</t>
    </rPh>
    <rPh sb="6" eb="8">
      <t>ガイブ</t>
    </rPh>
    <rPh sb="12" eb="15">
      <t>リヨウガタ</t>
    </rPh>
    <rPh sb="17" eb="19">
      <t>ニッチュウ</t>
    </rPh>
    <rPh sb="23" eb="26">
      <t>シエンガタ</t>
    </rPh>
    <phoneticPr fontId="1"/>
  </si>
  <si>
    <t>　包括型・外部サービス利用型・日中サービス支援型</t>
    <rPh sb="1" eb="3">
      <t>ホウカツ</t>
    </rPh>
    <rPh sb="3" eb="4">
      <t>ガタ</t>
    </rPh>
    <rPh sb="5" eb="7">
      <t>ガイブ</t>
    </rPh>
    <rPh sb="11" eb="14">
      <t>リヨウガタ</t>
    </rPh>
    <phoneticPr fontId="1"/>
  </si>
  <si>
    <r>
      <rPr>
        <b/>
        <sz val="11"/>
        <rFont val="BIZ UDゴシック"/>
        <family val="3"/>
        <charset val="128"/>
      </rPr>
      <t>常勤換算後の人数　</t>
    </r>
    <r>
      <rPr>
        <sz val="11"/>
        <rFont val="BIZ UDゴシック"/>
        <family val="3"/>
        <charset val="128"/>
      </rPr>
      <t>サービス提供責任者、従業者の週平均の勤務時間の合計時間数を、1週間に当該事業所における常勤職員の勤務すべき時間数
　　　　　　　　　（就業規則上に定める時間数）で割り、小数点以下第2位を切り捨てた数</t>
    </r>
    <rPh sb="13" eb="15">
      <t>テイキョウ</t>
    </rPh>
    <rPh sb="15" eb="18">
      <t>セキニンシャ</t>
    </rPh>
    <rPh sb="19" eb="22">
      <t>ジュウギョウシャ</t>
    </rPh>
    <rPh sb="32" eb="34">
      <t>ゴウケイ</t>
    </rPh>
    <rPh sb="34" eb="37">
      <t>ジカンスウ</t>
    </rPh>
    <rPh sb="90" eb="91">
      <t>ワ</t>
    </rPh>
    <rPh sb="93" eb="96">
      <t>ショウスウテン</t>
    </rPh>
    <rPh sb="96" eb="98">
      <t>イカ</t>
    </rPh>
    <rPh sb="98" eb="99">
      <t>ダイ</t>
    </rPh>
    <rPh sb="100" eb="101">
      <t>イ</t>
    </rPh>
    <rPh sb="102" eb="103">
      <t>キ</t>
    </rPh>
    <rPh sb="104" eb="105">
      <t>ス</t>
    </rPh>
    <phoneticPr fontId="3"/>
  </si>
  <si>
    <r>
      <t xml:space="preserve">勤務形態
</t>
    </r>
    <r>
      <rPr>
        <sz val="9"/>
        <color theme="1"/>
        <rFont val="BIZ UDゴシック"/>
        <family val="3"/>
        <charset val="128"/>
      </rPr>
      <t>（該当項目に○）</t>
    </r>
    <rPh sb="0" eb="2">
      <t>キンム</t>
    </rPh>
    <rPh sb="2" eb="4">
      <t>ケイタイ</t>
    </rPh>
    <rPh sb="6" eb="8">
      <t>ガイトウ</t>
    </rPh>
    <rPh sb="8" eb="10">
      <t>コウモク</t>
    </rPh>
    <phoneticPr fontId="1"/>
  </si>
  <si>
    <r>
      <t>[宛先]町田市地域福祉部指導監査課　（</t>
    </r>
    <r>
      <rPr>
        <b/>
        <sz val="12"/>
        <color theme="1"/>
        <rFont val="BIZ UDゴシック"/>
        <family val="3"/>
        <charset val="128"/>
      </rPr>
      <t xml:space="preserve">ﾒｰﾙ </t>
    </r>
    <r>
      <rPr>
        <sz val="12"/>
        <color theme="1"/>
        <rFont val="BIZ UDゴシック"/>
        <family val="3"/>
        <charset val="128"/>
      </rPr>
      <t xml:space="preserve">fukushi040@city.machida.tokyo.jp) </t>
    </r>
    <rPh sb="12" eb="14">
      <t>シドウ</t>
    </rPh>
    <rPh sb="14" eb="16">
      <t>カンサ</t>
    </rPh>
    <rPh sb="16" eb="17">
      <t>カ</t>
    </rPh>
    <phoneticPr fontId="1"/>
  </si>
  <si>
    <t>受講済</t>
  </si>
  <si>
    <t>常</t>
  </si>
  <si>
    <t>兼</t>
  </si>
  <si>
    <r>
      <t xml:space="preserve">勤務形態
</t>
    </r>
    <r>
      <rPr>
        <sz val="9"/>
        <color theme="1"/>
        <rFont val="BIZ UDゴシック"/>
        <family val="3"/>
        <charset val="128"/>
      </rPr>
      <t>(該当を選択)</t>
    </r>
    <rPh sb="0" eb="2">
      <t>キンム</t>
    </rPh>
    <rPh sb="2" eb="4">
      <t>ケイタイ</t>
    </rPh>
    <rPh sb="6" eb="8">
      <t>ガイトウ</t>
    </rPh>
    <rPh sb="9" eb="11">
      <t>センタク</t>
    </rPh>
    <phoneticPr fontId="1"/>
  </si>
  <si>
    <t>№</t>
    <phoneticPr fontId="1"/>
  </si>
  <si>
    <t>合計（管理者を除く。自動計算）</t>
    <rPh sb="0" eb="2">
      <t>ゴウケイ</t>
    </rPh>
    <rPh sb="3" eb="6">
      <t>カンリシャ</t>
    </rPh>
    <rPh sb="7" eb="8">
      <t>ノゾ</t>
    </rPh>
    <rPh sb="10" eb="12">
      <t>ジドウ</t>
    </rPh>
    <rPh sb="12" eb="14">
      <t>ケイサン</t>
    </rPh>
    <phoneticPr fontId="1"/>
  </si>
  <si>
    <t>月分</t>
    <rPh sb="0" eb="1">
      <t>ガツ</t>
    </rPh>
    <rPh sb="1" eb="2">
      <t>ブン</t>
    </rPh>
    <phoneticPr fontId="1"/>
  </si>
  <si>
    <t>うち当該事業
所の勤務時間</t>
    <rPh sb="2" eb="4">
      <t>トウガイ</t>
    </rPh>
    <rPh sb="4" eb="6">
      <t>ジギョウ</t>
    </rPh>
    <rPh sb="7" eb="8">
      <t>ショ</t>
    </rPh>
    <rPh sb="9" eb="11">
      <t>キンム</t>
    </rPh>
    <rPh sb="11" eb="13">
      <t>ジカン</t>
    </rPh>
    <phoneticPr fontId="1"/>
  </si>
  <si>
    <t>南町田　洋一郎</t>
    <rPh sb="0" eb="1">
      <t>ミナミ</t>
    </rPh>
    <rPh sb="1" eb="3">
      <t>マチ</t>
    </rPh>
    <rPh sb="4" eb="7">
      <t>ヨウイチロウ</t>
    </rPh>
    <phoneticPr fontId="1"/>
  </si>
  <si>
    <t>その他
(兼務の職種・兼務の事業所等)</t>
    <rPh sb="2" eb="3">
      <t>タ</t>
    </rPh>
    <rPh sb="5" eb="7">
      <t>ケンム</t>
    </rPh>
    <rPh sb="8" eb="10">
      <t>ショクシュ</t>
    </rPh>
    <rPh sb="11" eb="13">
      <t>ケンム</t>
    </rPh>
    <rPh sb="14" eb="17">
      <t>ジギョウショ</t>
    </rPh>
    <rPh sb="17" eb="18">
      <t>トウ</t>
    </rPh>
    <phoneticPr fontId="1"/>
  </si>
  <si>
    <t>非</t>
  </si>
  <si>
    <r>
      <t>1週間に当該事業所における</t>
    </r>
    <r>
      <rPr>
        <b/>
        <u/>
        <sz val="11"/>
        <rFont val="ＭＳ 明朝"/>
        <family val="1"/>
        <charset val="128"/>
      </rPr>
      <t>常勤職員の</t>
    </r>
    <r>
      <rPr>
        <b/>
        <sz val="11"/>
        <rFont val="ＭＳ 明朝"/>
        <family val="1"/>
        <charset val="128"/>
      </rPr>
      <t>勤務すべき時間数（就業規則上に定める時間数）</t>
    </r>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3"/>
  </si>
  <si>
    <r>
      <t>※</t>
    </r>
    <r>
      <rPr>
        <b/>
        <u/>
        <sz val="12"/>
        <color rgb="FFFF0000"/>
        <rFont val="BIZ UDゴシック"/>
        <family val="3"/>
        <charset val="128"/>
      </rPr>
      <t>事業所全体で作成してください</t>
    </r>
    <r>
      <rPr>
        <b/>
        <sz val="12"/>
        <color theme="1"/>
        <rFont val="BIZ UDゴシック"/>
        <family val="3"/>
        <charset val="128"/>
      </rPr>
      <t>（ユニットごとの作成は不要です）。</t>
    </r>
    <r>
      <rPr>
        <sz val="12"/>
        <color theme="1"/>
        <rFont val="BIZ UDゴシック"/>
        <family val="3"/>
        <charset val="128"/>
      </rPr>
      <t>また、名簿の欄が足りない場合は、行を増やしてください。</t>
    </r>
    <rPh sb="4" eb="6">
      <t>ゼンタイ</t>
    </rPh>
    <rPh sb="35" eb="37">
      <t>メイボ</t>
    </rPh>
    <rPh sb="38" eb="39">
      <t>ラン</t>
    </rPh>
    <rPh sb="40" eb="41">
      <t>タ</t>
    </rPh>
    <rPh sb="44" eb="46">
      <t>バアイ</t>
    </rPh>
    <rPh sb="48" eb="49">
      <t>ギョウ</t>
    </rPh>
    <rPh sb="50" eb="51">
      <t>フ</t>
    </rPh>
    <phoneticPr fontId="1"/>
  </si>
  <si>
    <r>
      <t>注１　</t>
    </r>
    <r>
      <rPr>
        <b/>
        <u/>
        <sz val="11"/>
        <rFont val="BIZ UDゴシック"/>
        <family val="3"/>
        <charset val="128"/>
      </rPr>
      <t>事業所全体で作成</t>
    </r>
    <r>
      <rPr>
        <sz val="11"/>
        <rFont val="BIZ UDゴシック"/>
        <family val="3"/>
        <charset val="128"/>
      </rPr>
      <t>してください（ユニットごとの作成は不要です）。</t>
    </r>
    <rPh sb="0" eb="1">
      <t>チュウ</t>
    </rPh>
    <rPh sb="3" eb="6">
      <t>ジギョウショ</t>
    </rPh>
    <rPh sb="6" eb="8">
      <t>ゼンタイ</t>
    </rPh>
    <rPh sb="9" eb="11">
      <t>サクセイ</t>
    </rPh>
    <rPh sb="25" eb="27">
      <t>サクセイ</t>
    </rPh>
    <rPh sb="28" eb="30">
      <t>フヨウ</t>
    </rPh>
    <phoneticPr fontId="3"/>
  </si>
  <si>
    <r>
      <t>注１　</t>
    </r>
    <r>
      <rPr>
        <b/>
        <u/>
        <sz val="11"/>
        <rFont val="ＭＳ 明朝"/>
        <family val="1"/>
        <charset val="128"/>
      </rPr>
      <t>事業所全体で作成</t>
    </r>
    <r>
      <rPr>
        <sz val="11"/>
        <rFont val="ＭＳ 明朝"/>
        <family val="1"/>
        <charset val="128"/>
      </rPr>
      <t>してください（ユニットごとの作成は不要です）。</t>
    </r>
    <rPh sb="0" eb="1">
      <t>チュウ</t>
    </rPh>
    <rPh sb="3" eb="6">
      <t>ジギョウショ</t>
    </rPh>
    <rPh sb="6" eb="8">
      <t>ゼンタイ</t>
    </rPh>
    <rPh sb="9" eb="11">
      <t>サクセイ</t>
    </rPh>
    <rPh sb="25" eb="27">
      <t>サクセイ</t>
    </rPh>
    <rPh sb="28" eb="30">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</si>
</sst>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Red]\(0\)"/>
    <numFmt numFmtId="178" formatCode="0.0_ "/>
    <numFmt numFmtId="179" formatCode="0_ "/>
    <numFmt numFmtId="180" formatCode="0.00_);[Red]\(0.00\)"/>
    <numFmt numFmtId="181" formatCode="0.0"/>
  </numFmts>
  <fonts count="2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14"/>
      <name val="ＭＳ 明朝"/>
      <family val="1"/>
      <charset val="128"/>
    </font>
    <font>
      <sz val="14"/>
      <name val="ＭＳ 明朝"/>
      <family val="1"/>
      <charset val="128"/>
    </font>
    <font>
      <sz val="11"/>
      <color indexed="81"/>
      <name val="ＭＳ Ｐゴシック"/>
      <family val="3"/>
      <charset val="128"/>
    </font>
    <font>
      <sz val="12"/>
      <color indexed="81"/>
      <name val="ＭＳ Ｐゴシック"/>
      <family val="3"/>
      <charset val="128"/>
    </font>
    <font>
      <b/>
      <u/>
      <sz val="11"/>
      <name val="ＭＳ 明朝"/>
      <family val="1"/>
      <charset val="128"/>
    </font>
    <font>
      <sz val="11"/>
      <name val="BIZ UDゴシック"/>
      <family val="3"/>
      <charset val="128"/>
    </font>
    <font>
      <b/>
      <sz val="14"/>
      <name val="BIZ UDゴシック"/>
      <family val="3"/>
      <charset val="128"/>
    </font>
    <font>
      <sz val="14"/>
      <name val="BIZ UDゴシック"/>
      <family val="3"/>
      <charset val="128"/>
    </font>
    <font>
      <b/>
      <sz val="11"/>
      <name val="BIZ UDゴシック"/>
      <family val="3"/>
      <charset val="128"/>
    </font>
    <font>
      <sz val="12"/>
      <color theme="1"/>
      <name val="BIZ UDゴシック"/>
      <family val="3"/>
      <charset val="128"/>
    </font>
    <font>
      <b/>
      <sz val="12"/>
      <color theme="1"/>
      <name val="BIZ UDゴシック"/>
      <family val="3"/>
      <charset val="128"/>
    </font>
    <font>
      <b/>
      <sz val="14"/>
      <color theme="1"/>
      <name val="BIZ UDゴシック"/>
      <family val="3"/>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b/>
      <sz val="11"/>
      <color theme="1"/>
      <name val="BIZ UDゴシック"/>
      <family val="3"/>
      <charset val="128"/>
    </font>
    <font>
      <b/>
      <u/>
      <sz val="12"/>
      <color rgb="FFFF0000"/>
      <name val="BIZ UDゴシック"/>
      <family val="3"/>
      <charset val="128"/>
    </font>
    <font>
      <b/>
      <sz val="12"/>
      <color indexed="10"/>
      <name val="ＭＳ Ｐゴシック"/>
      <family val="3"/>
      <charset val="128"/>
    </font>
    <font>
      <b/>
      <u/>
      <sz val="1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hair">
        <color auto="1"/>
      </top>
      <bottom style="thin">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top style="hair">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diagonalUp="1">
      <left style="thin">
        <color indexed="64"/>
      </left>
      <right/>
      <top style="thin">
        <color auto="1"/>
      </top>
      <bottom style="double">
        <color auto="1"/>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style="thin">
        <color auto="1"/>
      </right>
      <top style="thin">
        <color auto="1"/>
      </top>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auto="1"/>
      </left>
      <right style="thin">
        <color auto="1"/>
      </right>
      <top style="thin">
        <color auto="1"/>
      </top>
      <bottom style="double">
        <color auto="1"/>
      </bottom>
      <diagonal style="thin">
        <color indexed="64"/>
      </diagonal>
    </border>
  </borders>
  <cellStyleXfs count="3">
    <xf numFmtId="0" fontId="0" fillId="0" borderId="0"/>
    <xf numFmtId="0" fontId="2" fillId="0" borderId="0">
      <alignment vertical="center"/>
    </xf>
    <xf numFmtId="0" fontId="2" fillId="0" borderId="0">
      <alignment vertical="center"/>
    </xf>
  </cellStyleXfs>
  <cellXfs count="416">
    <xf numFmtId="0" fontId="0" fillId="0" borderId="0" xfId="0"/>
    <xf numFmtId="0" fontId="4" fillId="0" borderId="0" xfId="1" applyFont="1">
      <alignment vertical="center"/>
    </xf>
    <xf numFmtId="0" fontId="4" fillId="0" borderId="0" xfId="1" applyFont="1" applyAlignment="1">
      <alignment vertical="center" textRotation="255" shrinkToFit="1"/>
    </xf>
    <xf numFmtId="0" fontId="6" fillId="0" borderId="0" xfId="1" applyFont="1">
      <alignment vertical="center"/>
    </xf>
    <xf numFmtId="0" fontId="4" fillId="2" borderId="30" xfId="1" applyFont="1" applyFill="1" applyBorder="1" applyAlignment="1">
      <alignment horizontal="center" vertical="center" shrinkToFit="1"/>
    </xf>
    <xf numFmtId="0" fontId="4" fillId="0" borderId="0" xfId="1" applyFont="1" applyAlignment="1">
      <alignment vertical="center" shrinkToFit="1"/>
    </xf>
    <xf numFmtId="0" fontId="4" fillId="0" borderId="36" xfId="1" applyFont="1" applyBorder="1" applyAlignment="1">
      <alignment horizontal="center" vertical="center" shrinkToFit="1"/>
    </xf>
    <xf numFmtId="0" fontId="4" fillId="0" borderId="47" xfId="1" applyFont="1" applyBorder="1" applyAlignment="1">
      <alignment horizontal="center" vertical="center"/>
    </xf>
    <xf numFmtId="0" fontId="5" fillId="0" borderId="0" xfId="1" applyFont="1">
      <alignment vertical="center"/>
    </xf>
    <xf numFmtId="0" fontId="4" fillId="0" borderId="0" xfId="1" applyFont="1" applyAlignment="1">
      <alignment horizontal="center" vertical="center"/>
    </xf>
    <xf numFmtId="0" fontId="4" fillId="0" borderId="4" xfId="1" applyFont="1" applyBorder="1">
      <alignment vertical="center"/>
    </xf>
    <xf numFmtId="0" fontId="4" fillId="0" borderId="3" xfId="1" applyFont="1" applyBorder="1">
      <alignment vertical="center"/>
    </xf>
    <xf numFmtId="0" fontId="7" fillId="0" borderId="0" xfId="1" applyFont="1">
      <alignment vertical="center"/>
    </xf>
    <xf numFmtId="0" fontId="4" fillId="4" borderId="13"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17" xfId="1" applyFont="1" applyFill="1" applyBorder="1" applyAlignment="1">
      <alignment horizontal="center" vertical="center"/>
    </xf>
    <xf numFmtId="178" fontId="4" fillId="5" borderId="45" xfId="1" applyNumberFormat="1" applyFont="1" applyFill="1" applyBorder="1" applyAlignment="1">
      <alignment horizontal="center" vertical="center"/>
    </xf>
    <xf numFmtId="178" fontId="4" fillId="5" borderId="45" xfId="1" applyNumberFormat="1" applyFont="1" applyFill="1" applyBorder="1">
      <alignment vertical="center"/>
    </xf>
    <xf numFmtId="178" fontId="4" fillId="5" borderId="46" xfId="1" applyNumberFormat="1" applyFont="1" applyFill="1" applyBorder="1">
      <alignment vertical="center"/>
    </xf>
    <xf numFmtId="0" fontId="4" fillId="4" borderId="4" xfId="1" applyFont="1" applyFill="1" applyBorder="1">
      <alignment vertical="center"/>
    </xf>
    <xf numFmtId="0" fontId="4" fillId="0" borderId="33" xfId="1" applyFont="1" applyBorder="1" applyAlignment="1" applyProtection="1">
      <alignment horizontal="center" vertical="center" shrinkToFit="1"/>
      <protection locked="0"/>
    </xf>
    <xf numFmtId="180" fontId="4" fillId="4" borderId="3" xfId="1" applyNumberFormat="1" applyFont="1" applyFill="1" applyBorder="1" applyAlignment="1">
      <alignment horizontal="center" vertical="center" shrinkToFit="1"/>
    </xf>
    <xf numFmtId="180" fontId="4" fillId="4" borderId="2" xfId="1" applyNumberFormat="1" applyFont="1" applyFill="1" applyBorder="1" applyAlignment="1">
      <alignment horizontal="center" vertical="center" shrinkToFit="1"/>
    </xf>
    <xf numFmtId="180" fontId="4" fillId="4" borderId="28" xfId="1" applyNumberFormat="1" applyFont="1" applyFill="1" applyBorder="1" applyAlignment="1">
      <alignment horizontal="center" vertical="center" shrinkToFit="1"/>
    </xf>
    <xf numFmtId="180" fontId="4" fillId="4" borderId="19" xfId="1" applyNumberFormat="1" applyFont="1" applyFill="1" applyBorder="1" applyAlignment="1">
      <alignment horizontal="center" vertical="center" shrinkToFit="1"/>
    </xf>
    <xf numFmtId="180" fontId="4" fillId="4" borderId="24" xfId="1" applyNumberFormat="1" applyFont="1" applyFill="1" applyBorder="1" applyAlignment="1">
      <alignment horizontal="center" vertical="center" shrinkToFit="1"/>
    </xf>
    <xf numFmtId="0" fontId="4" fillId="0" borderId="30" xfId="1" applyFont="1" applyBorder="1" applyAlignment="1" applyProtection="1">
      <alignment vertical="center" shrinkToFit="1"/>
      <protection locked="0"/>
    </xf>
    <xf numFmtId="0" fontId="4" fillId="0" borderId="34" xfId="1" applyFont="1" applyBorder="1" applyAlignment="1" applyProtection="1">
      <alignment vertical="center" shrinkToFit="1"/>
      <protection locked="0"/>
    </xf>
    <xf numFmtId="0" fontId="4" fillId="0" borderId="1" xfId="1" applyFont="1" applyBorder="1" applyAlignment="1" applyProtection="1">
      <alignment vertical="center" shrinkToFit="1"/>
      <protection locked="0"/>
    </xf>
    <xf numFmtId="0" fontId="4" fillId="0" borderId="29" xfId="1" applyFont="1" applyBorder="1" applyAlignment="1" applyProtection="1">
      <alignment vertical="center" shrinkToFit="1"/>
      <protection locked="0"/>
    </xf>
    <xf numFmtId="0" fontId="4" fillId="0" borderId="4" xfId="1" applyFont="1" applyBorder="1" applyAlignment="1" applyProtection="1">
      <alignment vertical="center" shrinkToFit="1"/>
      <protection locked="0"/>
    </xf>
    <xf numFmtId="0" fontId="4" fillId="4" borderId="18" xfId="1" applyFont="1" applyFill="1" applyBorder="1" applyAlignment="1">
      <alignment vertical="center" shrinkToFit="1"/>
    </xf>
    <xf numFmtId="0" fontId="4" fillId="4" borderId="26" xfId="1" applyFont="1" applyFill="1" applyBorder="1" applyAlignment="1">
      <alignment vertical="center" shrinkToFit="1"/>
    </xf>
    <xf numFmtId="0" fontId="4" fillId="4" borderId="25" xfId="1" applyFont="1" applyFill="1" applyBorder="1" applyAlignment="1">
      <alignment vertical="center" shrinkToFit="1"/>
    </xf>
    <xf numFmtId="0" fontId="4" fillId="4" borderId="27" xfId="1" applyFont="1" applyFill="1" applyBorder="1" applyAlignment="1">
      <alignment vertical="center" shrinkToFit="1"/>
    </xf>
    <xf numFmtId="0" fontId="4" fillId="2" borderId="1" xfId="1" applyFont="1" applyFill="1" applyBorder="1" applyAlignment="1">
      <alignment horizontal="center" vertical="center" shrinkToFit="1"/>
    </xf>
    <xf numFmtId="0" fontId="4" fillId="2" borderId="29" xfId="1" applyFont="1" applyFill="1" applyBorder="1" applyAlignment="1">
      <alignment horizontal="center" vertical="center" shrinkToFit="1"/>
    </xf>
    <xf numFmtId="0" fontId="4" fillId="0" borderId="69" xfId="1" applyFont="1" applyBorder="1" applyAlignment="1" applyProtection="1">
      <alignment vertical="center" shrinkToFit="1"/>
      <protection locked="0"/>
    </xf>
    <xf numFmtId="0" fontId="4" fillId="0" borderId="57" xfId="1" applyFont="1" applyBorder="1" applyAlignment="1" applyProtection="1">
      <alignment vertical="center" shrinkToFit="1"/>
      <protection locked="0"/>
    </xf>
    <xf numFmtId="0" fontId="4" fillId="0" borderId="52" xfId="1" applyFont="1" applyBorder="1" applyAlignment="1" applyProtection="1">
      <alignment vertical="center" shrinkToFit="1"/>
      <protection locked="0"/>
    </xf>
    <xf numFmtId="180" fontId="4" fillId="4" borderId="35" xfId="1" applyNumberFormat="1" applyFont="1" applyFill="1" applyBorder="1" applyAlignment="1">
      <alignment horizontal="center" vertical="center" shrinkToFit="1"/>
    </xf>
    <xf numFmtId="180" fontId="4" fillId="4" borderId="51" xfId="1" applyNumberFormat="1" applyFont="1" applyFill="1" applyBorder="1" applyAlignment="1">
      <alignment horizontal="center" vertical="center" shrinkToFit="1"/>
    </xf>
    <xf numFmtId="0" fontId="4" fillId="0" borderId="72" xfId="1" applyFont="1" applyBorder="1" applyAlignment="1" applyProtection="1">
      <alignment vertical="center" shrinkToFit="1"/>
      <protection locked="0"/>
    </xf>
    <xf numFmtId="0" fontId="4" fillId="0" borderId="64" xfId="1" applyFont="1" applyBorder="1" applyAlignment="1" applyProtection="1">
      <alignment vertical="center" shrinkToFit="1"/>
      <protection locked="0"/>
    </xf>
    <xf numFmtId="0" fontId="4" fillId="0" borderId="73" xfId="1" applyFont="1" applyBorder="1" applyAlignment="1" applyProtection="1">
      <alignment vertical="center" shrinkToFit="1"/>
      <protection locked="0"/>
    </xf>
    <xf numFmtId="0" fontId="4" fillId="0" borderId="66" xfId="1" applyFont="1" applyBorder="1" applyAlignment="1" applyProtection="1">
      <alignment vertical="center" shrinkToFit="1"/>
      <protection locked="0"/>
    </xf>
    <xf numFmtId="180" fontId="4" fillId="0" borderId="74" xfId="1" applyNumberFormat="1" applyFont="1" applyBorder="1" applyAlignment="1">
      <alignment horizontal="center" vertical="center" shrinkToFit="1"/>
    </xf>
    <xf numFmtId="180" fontId="4" fillId="0" borderId="68" xfId="1" applyNumberFormat="1" applyFont="1" applyBorder="1" applyAlignment="1">
      <alignment horizontal="center" vertical="center" shrinkToFit="1"/>
    </xf>
    <xf numFmtId="178" fontId="4" fillId="0" borderId="75" xfId="1" applyNumberFormat="1" applyFont="1" applyBorder="1" applyAlignment="1">
      <alignment horizontal="center" vertical="center"/>
    </xf>
    <xf numFmtId="0" fontId="4" fillId="0" borderId="70" xfId="1" applyFont="1" applyBorder="1" applyAlignment="1">
      <alignment horizontal="center" vertical="center" shrinkToFit="1"/>
    </xf>
    <xf numFmtId="0" fontId="11" fillId="0" borderId="0" xfId="1" applyFont="1" applyAlignment="1">
      <alignment vertical="center" shrinkToFit="1"/>
    </xf>
    <xf numFmtId="0" fontId="11" fillId="0" borderId="0" xfId="1" applyFont="1">
      <alignment vertical="center"/>
    </xf>
    <xf numFmtId="0" fontId="12" fillId="0" borderId="0" xfId="1" applyFont="1">
      <alignment vertical="center"/>
    </xf>
    <xf numFmtId="0" fontId="11" fillId="4" borderId="13" xfId="1" applyFont="1" applyFill="1" applyBorder="1" applyAlignment="1">
      <alignment horizontal="center" vertical="center"/>
    </xf>
    <xf numFmtId="0" fontId="11" fillId="0" borderId="3" xfId="1" applyFont="1" applyBorder="1">
      <alignment vertical="center"/>
    </xf>
    <xf numFmtId="0" fontId="11" fillId="0" borderId="4" xfId="1" applyFont="1" applyBorder="1">
      <alignment vertical="center"/>
    </xf>
    <xf numFmtId="0" fontId="11" fillId="4" borderId="4" xfId="1" applyFont="1" applyFill="1" applyBorder="1">
      <alignment vertical="center"/>
    </xf>
    <xf numFmtId="0" fontId="11" fillId="4" borderId="15" xfId="1" applyFont="1" applyFill="1" applyBorder="1" applyAlignment="1">
      <alignment horizontal="center" vertical="center"/>
    </xf>
    <xf numFmtId="0" fontId="13" fillId="0" borderId="0" xfId="1" applyFont="1">
      <alignment vertical="center"/>
    </xf>
    <xf numFmtId="0" fontId="11" fillId="0" borderId="0" xfId="1" applyFont="1" applyAlignment="1">
      <alignment horizontal="center" vertical="center"/>
    </xf>
    <xf numFmtId="0" fontId="11" fillId="4" borderId="17" xfId="1" applyFont="1" applyFill="1" applyBorder="1" applyAlignment="1">
      <alignment horizontal="center" vertical="center"/>
    </xf>
    <xf numFmtId="0" fontId="11" fillId="2" borderId="30" xfId="1" applyFont="1" applyFill="1" applyBorder="1" applyAlignment="1">
      <alignment horizontal="center" vertical="center" shrinkToFit="1"/>
    </xf>
    <xf numFmtId="0" fontId="11" fillId="2" borderId="1" xfId="1" applyFont="1" applyFill="1" applyBorder="1" applyAlignment="1">
      <alignment horizontal="center" vertical="center" shrinkToFit="1"/>
    </xf>
    <xf numFmtId="0" fontId="11" fillId="2" borderId="29" xfId="1" applyFont="1" applyFill="1" applyBorder="1" applyAlignment="1">
      <alignment horizontal="center" vertical="center" shrinkToFit="1"/>
    </xf>
    <xf numFmtId="0" fontId="11" fillId="0" borderId="70" xfId="1" applyFont="1" applyBorder="1" applyAlignment="1">
      <alignment horizontal="center" vertical="center" shrinkToFit="1"/>
    </xf>
    <xf numFmtId="179" fontId="11" fillId="0" borderId="72" xfId="1" applyNumberFormat="1" applyFont="1" applyBorder="1">
      <alignment vertical="center"/>
    </xf>
    <xf numFmtId="179" fontId="11" fillId="0" borderId="64" xfId="1" applyNumberFormat="1" applyFont="1" applyBorder="1">
      <alignment vertical="center"/>
    </xf>
    <xf numFmtId="179" fontId="11" fillId="0" borderId="73" xfId="1" applyNumberFormat="1" applyFont="1" applyBorder="1">
      <alignment vertical="center"/>
    </xf>
    <xf numFmtId="179" fontId="11" fillId="0" borderId="66" xfId="1" applyNumberFormat="1" applyFont="1" applyBorder="1">
      <alignment vertical="center"/>
    </xf>
    <xf numFmtId="0" fontId="11" fillId="0" borderId="74" xfId="1" applyFont="1" applyBorder="1" applyAlignment="1">
      <alignment horizontal="center" vertical="center"/>
    </xf>
    <xf numFmtId="178" fontId="11" fillId="0" borderId="68" xfId="1" applyNumberFormat="1" applyFont="1" applyBorder="1" applyAlignment="1">
      <alignment horizontal="center" vertical="center"/>
    </xf>
    <xf numFmtId="178" fontId="11" fillId="0" borderId="75" xfId="1" applyNumberFormat="1" applyFont="1" applyBorder="1" applyAlignment="1">
      <alignment horizontal="center" vertical="center"/>
    </xf>
    <xf numFmtId="0" fontId="11" fillId="0" borderId="36" xfId="1" applyFont="1" applyBorder="1" applyAlignment="1">
      <alignment horizontal="center" vertical="center" shrinkToFit="1"/>
    </xf>
    <xf numFmtId="179" fontId="11" fillId="0" borderId="69" xfId="1" applyNumberFormat="1" applyFont="1" applyBorder="1">
      <alignment vertical="center"/>
    </xf>
    <xf numFmtId="179" fontId="11" fillId="0" borderId="34" xfId="1" applyNumberFormat="1" applyFont="1" applyBorder="1">
      <alignment vertical="center"/>
    </xf>
    <xf numFmtId="179" fontId="11" fillId="0" borderId="57" xfId="1" applyNumberFormat="1" applyFont="1" applyBorder="1">
      <alignment vertical="center"/>
    </xf>
    <xf numFmtId="179" fontId="11" fillId="0" borderId="52" xfId="1" applyNumberFormat="1" applyFont="1" applyBorder="1">
      <alignment vertical="center"/>
    </xf>
    <xf numFmtId="0" fontId="11" fillId="4" borderId="35" xfId="1" applyFont="1" applyFill="1" applyBorder="1" applyAlignment="1">
      <alignment horizontal="center" vertical="center"/>
    </xf>
    <xf numFmtId="178" fontId="11" fillId="4" borderId="51" xfId="1" applyNumberFormat="1" applyFont="1" applyFill="1" applyBorder="1" applyAlignment="1">
      <alignment horizontal="center" vertical="center"/>
    </xf>
    <xf numFmtId="178" fontId="11" fillId="5" borderId="45" xfId="1" applyNumberFormat="1" applyFont="1" applyFill="1" applyBorder="1" applyAlignment="1">
      <alignment horizontal="center" vertical="center"/>
    </xf>
    <xf numFmtId="0" fontId="11" fillId="0" borderId="33" xfId="1" applyFont="1" applyBorder="1" applyAlignment="1">
      <alignment horizontal="center" vertical="center" shrinkToFit="1"/>
    </xf>
    <xf numFmtId="179" fontId="11" fillId="0" borderId="30" xfId="1" applyNumberFormat="1" applyFont="1" applyBorder="1">
      <alignment vertical="center"/>
    </xf>
    <xf numFmtId="179" fontId="11" fillId="0" borderId="1" xfId="1" applyNumberFormat="1" applyFont="1" applyBorder="1">
      <alignment vertical="center"/>
    </xf>
    <xf numFmtId="179" fontId="11" fillId="0" borderId="29" xfId="1" applyNumberFormat="1" applyFont="1" applyBorder="1">
      <alignment vertical="center"/>
    </xf>
    <xf numFmtId="179" fontId="11" fillId="0" borderId="4" xfId="1" applyNumberFormat="1" applyFont="1" applyBorder="1">
      <alignment vertical="center"/>
    </xf>
    <xf numFmtId="0" fontId="11" fillId="4" borderId="3" xfId="1" applyFont="1" applyFill="1" applyBorder="1" applyAlignment="1">
      <alignment horizontal="center" vertical="center"/>
    </xf>
    <xf numFmtId="178" fontId="11" fillId="4" borderId="2" xfId="1" applyNumberFormat="1" applyFont="1" applyFill="1" applyBorder="1" applyAlignment="1">
      <alignment horizontal="center" vertical="center"/>
    </xf>
    <xf numFmtId="178" fontId="11" fillId="4" borderId="28" xfId="1" applyNumberFormat="1" applyFont="1" applyFill="1" applyBorder="1" applyAlignment="1">
      <alignment horizontal="center" vertical="center"/>
    </xf>
    <xf numFmtId="178" fontId="11" fillId="0" borderId="42" xfId="1" applyNumberFormat="1" applyFont="1" applyBorder="1">
      <alignment vertical="center"/>
    </xf>
    <xf numFmtId="178" fontId="11" fillId="5" borderId="45" xfId="1" applyNumberFormat="1" applyFont="1" applyFill="1" applyBorder="1">
      <alignment vertical="center"/>
    </xf>
    <xf numFmtId="178" fontId="11" fillId="5" borderId="46" xfId="1" applyNumberFormat="1" applyFont="1" applyFill="1" applyBorder="1">
      <alignment vertical="center"/>
    </xf>
    <xf numFmtId="177" fontId="11" fillId="4" borderId="18" xfId="1" applyNumberFormat="1" applyFont="1" applyFill="1" applyBorder="1" applyAlignment="1">
      <alignment horizontal="center" vertical="center" shrinkToFit="1"/>
    </xf>
    <xf numFmtId="177" fontId="11" fillId="4" borderId="26" xfId="1" applyNumberFormat="1" applyFont="1" applyFill="1" applyBorder="1" applyAlignment="1">
      <alignment horizontal="center" vertical="center" shrinkToFit="1"/>
    </xf>
    <xf numFmtId="177" fontId="11" fillId="4" borderId="25" xfId="1" applyNumberFormat="1" applyFont="1" applyFill="1" applyBorder="1" applyAlignment="1">
      <alignment horizontal="center" vertical="center" shrinkToFit="1"/>
    </xf>
    <xf numFmtId="177" fontId="11" fillId="4" borderId="27" xfId="1" applyNumberFormat="1" applyFont="1" applyFill="1" applyBorder="1" applyAlignment="1">
      <alignment horizontal="center" vertical="center" shrinkToFit="1"/>
    </xf>
    <xf numFmtId="0" fontId="11" fillId="4" borderId="19" xfId="1" applyFont="1" applyFill="1" applyBorder="1" applyAlignment="1">
      <alignment horizontal="center" vertical="center"/>
    </xf>
    <xf numFmtId="178" fontId="11" fillId="4" borderId="24" xfId="1" applyNumberFormat="1" applyFont="1" applyFill="1" applyBorder="1" applyAlignment="1">
      <alignment horizontal="center" vertical="center"/>
    </xf>
    <xf numFmtId="0" fontId="11" fillId="0" borderId="47" xfId="1" applyFont="1" applyBorder="1" applyAlignment="1">
      <alignment horizontal="center" vertical="center"/>
    </xf>
    <xf numFmtId="0" fontId="14" fillId="0" borderId="0" xfId="1" applyFont="1">
      <alignment vertical="center"/>
    </xf>
    <xf numFmtId="0" fontId="11" fillId="0" borderId="0" xfId="1" applyFont="1" applyAlignment="1">
      <alignment vertical="center" textRotation="255" shrinkToFit="1"/>
    </xf>
    <xf numFmtId="0" fontId="15" fillId="0" borderId="5" xfId="0" applyFont="1" applyBorder="1" applyAlignment="1">
      <alignment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5" fillId="0" borderId="0" xfId="0" applyFont="1" applyAlignment="1">
      <alignment vertical="center"/>
    </xf>
    <xf numFmtId="0" fontId="15" fillId="0" borderId="48" xfId="0" applyFont="1" applyBorder="1" applyAlignment="1">
      <alignment vertical="center"/>
    </xf>
    <xf numFmtId="0" fontId="16" fillId="0" borderId="6" xfId="0" applyFont="1" applyBorder="1" applyAlignment="1">
      <alignment vertical="center"/>
    </xf>
    <xf numFmtId="0" fontId="15" fillId="0" borderId="6" xfId="0" applyFont="1" applyBorder="1" applyAlignment="1">
      <alignment vertical="center"/>
    </xf>
    <xf numFmtId="0" fontId="15" fillId="0" borderId="6" xfId="0" applyFont="1" applyBorder="1" applyAlignment="1" applyProtection="1">
      <alignment vertical="center" shrinkToFit="1"/>
      <protection locked="0"/>
    </xf>
    <xf numFmtId="0" fontId="16" fillId="0" borderId="0" xfId="0" applyFont="1" applyAlignment="1">
      <alignment vertical="center"/>
    </xf>
    <xf numFmtId="0" fontId="15" fillId="0" borderId="0" xfId="0" applyFont="1" applyAlignment="1">
      <alignment horizontal="right" vertical="center"/>
    </xf>
    <xf numFmtId="0" fontId="18" fillId="3" borderId="1" xfId="0" applyFont="1" applyFill="1" applyBorder="1" applyAlignment="1">
      <alignment horizontal="center" vertical="center"/>
    </xf>
    <xf numFmtId="0" fontId="18" fillId="0" borderId="0" xfId="0" applyFont="1" applyAlignment="1">
      <alignment vertical="center"/>
    </xf>
    <xf numFmtId="0" fontId="18" fillId="0" borderId="64" xfId="0" applyFont="1" applyBorder="1" applyAlignment="1">
      <alignment horizontal="center" vertical="center"/>
    </xf>
    <xf numFmtId="0" fontId="18" fillId="0" borderId="0" xfId="0" applyFont="1" applyAlignment="1">
      <alignment horizontal="center" vertical="center" wrapText="1"/>
    </xf>
    <xf numFmtId="0" fontId="17"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5" fillId="0" borderId="0" xfId="0" applyFont="1" applyAlignment="1" applyProtection="1">
      <alignment vertical="center"/>
      <protection locked="0"/>
    </xf>
    <xf numFmtId="0" fontId="18" fillId="0" borderId="64" xfId="0" applyFont="1" applyBorder="1" applyAlignment="1">
      <alignment horizontal="center" vertical="center" wrapText="1"/>
    </xf>
    <xf numFmtId="0" fontId="18" fillId="0" borderId="65" xfId="0" applyFont="1" applyBorder="1" applyAlignment="1" applyProtection="1">
      <alignment horizontal="center" vertical="center"/>
      <protection locked="0"/>
    </xf>
    <xf numFmtId="0" fontId="18" fillId="0" borderId="0" xfId="0" applyFont="1" applyAlignment="1">
      <alignment horizontal="center" vertical="center"/>
    </xf>
    <xf numFmtId="0" fontId="16" fillId="0" borderId="35" xfId="0" applyFont="1" applyBorder="1" applyAlignment="1">
      <alignment horizontal="left" vertical="center"/>
    </xf>
    <xf numFmtId="0" fontId="16" fillId="0" borderId="35" xfId="0" applyFont="1" applyBorder="1" applyAlignment="1">
      <alignment horizontal="right" vertical="center"/>
    </xf>
    <xf numFmtId="0" fontId="18" fillId="0" borderId="66" xfId="0" applyFont="1" applyBorder="1" applyAlignment="1" applyProtection="1">
      <alignment horizontal="center" vertical="center"/>
      <protection locked="0"/>
    </xf>
    <xf numFmtId="0" fontId="18" fillId="3" borderId="1" xfId="0" applyFont="1" applyFill="1" applyBorder="1" applyAlignment="1">
      <alignment horizontal="center" vertical="center" wrapText="1"/>
    </xf>
    <xf numFmtId="0" fontId="18" fillId="0" borderId="0" xfId="0" applyFont="1" applyAlignment="1">
      <alignment vertical="center" wrapText="1"/>
    </xf>
    <xf numFmtId="0" fontId="15" fillId="0" borderId="0" xfId="0" applyFont="1" applyAlignment="1">
      <alignment vertical="center"/>
    </xf>
    <xf numFmtId="0" fontId="15" fillId="0" borderId="5" xfId="0" applyFont="1" applyBorder="1" applyAlignment="1" applyProtection="1">
      <alignment vertical="center" shrinkToFit="1"/>
      <protection locked="0"/>
    </xf>
    <xf numFmtId="0" fontId="15" fillId="0" borderId="6" xfId="0" applyFont="1" applyBorder="1" applyAlignment="1" applyProtection="1">
      <alignment vertical="center" shrinkToFit="1"/>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6" fillId="0" borderId="48" xfId="0" applyFont="1" applyBorder="1" applyAlignment="1">
      <alignment vertical="center"/>
    </xf>
    <xf numFmtId="0" fontId="16" fillId="0" borderId="0" xfId="0" applyFont="1" applyAlignment="1">
      <alignment vertical="center"/>
    </xf>
    <xf numFmtId="0" fontId="16" fillId="0" borderId="6" xfId="0" applyFont="1" applyBorder="1" applyAlignment="1">
      <alignment horizontal="right" vertical="center"/>
    </xf>
    <xf numFmtId="0" fontId="15" fillId="0" borderId="21" xfId="0" applyFont="1" applyBorder="1" applyAlignment="1" applyProtection="1">
      <alignment vertical="center" shrinkToFit="1"/>
      <protection locked="0"/>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5" fillId="0" borderId="35" xfId="0" applyFont="1" applyBorder="1" applyAlignment="1" applyProtection="1">
      <alignment horizontal="center" vertical="center" shrinkToFit="1"/>
      <protection locked="0"/>
    </xf>
    <xf numFmtId="0" fontId="15" fillId="0" borderId="48"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176" fontId="15" fillId="0" borderId="5" xfId="0" applyNumberFormat="1" applyFont="1" applyBorder="1" applyAlignment="1" applyProtection="1">
      <alignment horizontal="center" vertical="center" shrinkToFit="1"/>
      <protection locked="0"/>
    </xf>
    <xf numFmtId="0" fontId="18" fillId="0" borderId="0" xfId="0" applyFont="1" applyAlignment="1">
      <alignment vertical="center"/>
    </xf>
    <xf numFmtId="0" fontId="18" fillId="0" borderId="0" xfId="0" applyFont="1" applyAlignment="1">
      <alignment vertical="center" wrapText="1"/>
    </xf>
    <xf numFmtId="0" fontId="15" fillId="0" borderId="48" xfId="0" applyFont="1" applyBorder="1" applyAlignment="1">
      <alignment vertical="center"/>
    </xf>
    <xf numFmtId="0" fontId="15" fillId="0" borderId="21" xfId="0" applyFont="1" applyBorder="1" applyAlignment="1">
      <alignment vertical="center"/>
    </xf>
    <xf numFmtId="0" fontId="17" fillId="0" borderId="35" xfId="0" applyFont="1" applyBorder="1" applyAlignment="1">
      <alignment vertical="center"/>
    </xf>
    <xf numFmtId="0" fontId="16" fillId="0" borderId="35" xfId="0" applyFont="1" applyBorder="1" applyAlignment="1">
      <alignment horizontal="left" vertical="center"/>
    </xf>
    <xf numFmtId="0" fontId="15" fillId="0" borderId="35" xfId="0" applyFont="1" applyBorder="1" applyAlignment="1">
      <alignment vertical="center"/>
    </xf>
    <xf numFmtId="176" fontId="15" fillId="0" borderId="5" xfId="0" applyNumberFormat="1" applyFont="1" applyBorder="1" applyAlignment="1">
      <alignment horizontal="center" vertical="center"/>
    </xf>
    <xf numFmtId="0" fontId="15" fillId="0" borderId="6" xfId="0" applyFont="1" applyBorder="1" applyAlignment="1">
      <alignment vertical="center"/>
    </xf>
    <xf numFmtId="0" fontId="15" fillId="0" borderId="5" xfId="0" applyFont="1" applyBorder="1" applyAlignment="1">
      <alignment vertical="center"/>
    </xf>
    <xf numFmtId="0" fontId="4" fillId="0" borderId="58" xfId="1" applyFont="1" applyBorder="1" applyAlignment="1" applyProtection="1">
      <alignment horizontal="center" vertical="center"/>
      <protection locked="0"/>
    </xf>
    <xf numFmtId="0" fontId="4" fillId="0" borderId="43"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 xfId="1" applyFont="1" applyBorder="1" applyAlignment="1" applyProtection="1">
      <alignment horizontal="center" vertical="center" shrinkToFit="1"/>
      <protection locked="0"/>
    </xf>
    <xf numFmtId="0" fontId="4" fillId="0" borderId="31" xfId="1" applyFont="1" applyBorder="1" applyAlignment="1" applyProtection="1">
      <alignment horizontal="center" vertical="center" shrinkToFit="1"/>
      <protection locked="0"/>
    </xf>
    <xf numFmtId="0" fontId="4" fillId="0" borderId="32" xfId="1" applyFont="1" applyBorder="1" applyAlignment="1" applyProtection="1">
      <alignment horizontal="center" vertical="center" shrinkToFit="1"/>
      <protection locked="0"/>
    </xf>
    <xf numFmtId="0" fontId="4" fillId="0" borderId="2" xfId="1" applyFont="1" applyBorder="1" applyAlignment="1" applyProtection="1">
      <alignment horizontal="distributed" vertical="center" justifyLastLine="1" shrinkToFit="1"/>
      <protection locked="0"/>
    </xf>
    <xf numFmtId="0" fontId="4" fillId="0" borderId="3" xfId="1" applyFont="1" applyBorder="1" applyAlignment="1" applyProtection="1">
      <alignment horizontal="distributed" vertical="center" justifyLastLine="1" shrinkToFit="1"/>
      <protection locked="0"/>
    </xf>
    <xf numFmtId="0" fontId="4" fillId="0" borderId="59" xfId="1" applyFont="1" applyBorder="1" applyAlignment="1" applyProtection="1">
      <alignment horizontal="distributed" vertical="center" justifyLastLine="1" shrinkToFit="1"/>
      <protection locked="0"/>
    </xf>
    <xf numFmtId="0" fontId="4" fillId="0" borderId="2" xfId="1" applyFont="1" applyBorder="1" applyProtection="1">
      <alignment vertical="center"/>
      <protection locked="0"/>
    </xf>
    <xf numFmtId="0" fontId="4" fillId="0" borderId="3" xfId="1" applyFont="1" applyBorder="1" applyProtection="1">
      <alignment vertical="center"/>
      <protection locked="0"/>
    </xf>
    <xf numFmtId="0" fontId="4" fillId="0" borderId="8" xfId="1" applyFont="1" applyBorder="1" applyAlignment="1" applyProtection="1">
      <alignment horizontal="distributed" vertical="center" justifyLastLine="1" shrinkToFit="1"/>
      <protection locked="0"/>
    </xf>
    <xf numFmtId="0" fontId="4" fillId="0" borderId="31" xfId="1" applyFont="1" applyBorder="1" applyAlignment="1" applyProtection="1">
      <alignment horizontal="distributed" vertical="center" justifyLastLine="1" shrinkToFit="1"/>
      <protection locked="0"/>
    </xf>
    <xf numFmtId="0" fontId="4" fillId="0" borderId="9" xfId="1" applyFont="1" applyBorder="1" applyAlignment="1" applyProtection="1">
      <alignment horizontal="distributed" vertical="center" justifyLastLine="1" shrinkToFit="1"/>
      <protection locked="0"/>
    </xf>
    <xf numFmtId="0" fontId="4" fillId="3" borderId="60" xfId="1" applyFont="1" applyFill="1" applyBorder="1" applyAlignment="1">
      <alignment horizontal="center" vertical="center"/>
    </xf>
    <xf numFmtId="0" fontId="4" fillId="3" borderId="61" xfId="1" applyFont="1" applyFill="1" applyBorder="1" applyAlignment="1">
      <alignment horizontal="center" vertical="center"/>
    </xf>
    <xf numFmtId="0" fontId="4" fillId="3" borderId="62"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63"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32" xfId="1" applyFont="1" applyFill="1" applyBorder="1" applyAlignment="1">
      <alignment horizontal="center" vertical="center"/>
    </xf>
    <xf numFmtId="0" fontId="4" fillId="0" borderId="65" xfId="1" applyFont="1" applyBorder="1" applyAlignment="1" applyProtection="1">
      <alignment horizontal="distributed" vertical="center" justifyLastLine="1" shrinkToFit="1"/>
      <protection locked="0"/>
    </xf>
    <xf numFmtId="0" fontId="4" fillId="0" borderId="67" xfId="1" applyFont="1" applyBorder="1" applyAlignment="1" applyProtection="1">
      <alignment horizontal="distributed" vertical="center" justifyLastLine="1" shrinkToFit="1"/>
      <protection locked="0"/>
    </xf>
    <xf numFmtId="0" fontId="4" fillId="0" borderId="71" xfId="1" applyFont="1" applyBorder="1" applyAlignment="1" applyProtection="1">
      <alignment horizontal="distributed" vertical="center" justifyLastLine="1" shrinkToFit="1"/>
      <protection locked="0"/>
    </xf>
    <xf numFmtId="0" fontId="4" fillId="0" borderId="8" xfId="1" applyFont="1" applyBorder="1" applyAlignment="1">
      <alignment horizontal="center" vertical="center"/>
    </xf>
    <xf numFmtId="0" fontId="4" fillId="0" borderId="31" xfId="1" applyFont="1" applyBorder="1" applyAlignment="1">
      <alignment horizontal="center" vertical="center"/>
    </xf>
    <xf numFmtId="0" fontId="4" fillId="0" borderId="9" xfId="1" applyFont="1" applyBorder="1" applyAlignment="1">
      <alignment horizontal="center" vertical="center"/>
    </xf>
    <xf numFmtId="0" fontId="4" fillId="3" borderId="1"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55" xfId="1" applyFont="1" applyFill="1" applyBorder="1" applyAlignment="1">
      <alignment horizontal="center" vertical="center"/>
    </xf>
    <xf numFmtId="178" fontId="4" fillId="4" borderId="2" xfId="1" applyNumberFormat="1" applyFont="1" applyFill="1" applyBorder="1" applyAlignment="1">
      <alignment vertical="center" shrinkToFit="1"/>
    </xf>
    <xf numFmtId="0" fontId="4" fillId="4" borderId="4" xfId="1" applyFont="1" applyFill="1" applyBorder="1" applyAlignment="1">
      <alignment horizontal="center" vertical="center"/>
    </xf>
    <xf numFmtId="49" fontId="4" fillId="0" borderId="53"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11" xfId="1" applyNumberFormat="1" applyFont="1" applyBorder="1" applyAlignment="1">
      <alignment horizontal="center" vertical="center"/>
    </xf>
    <xf numFmtId="178" fontId="4" fillId="4" borderId="13" xfId="1" applyNumberFormat="1" applyFont="1" applyFill="1" applyBorder="1" applyAlignment="1">
      <alignment vertical="center" shrinkToFit="1"/>
    </xf>
    <xf numFmtId="178" fontId="4" fillId="4" borderId="12" xfId="1" applyNumberFormat="1" applyFont="1" applyFill="1" applyBorder="1" applyAlignment="1">
      <alignment vertical="center" shrinkToFit="1"/>
    </xf>
    <xf numFmtId="178" fontId="4" fillId="4" borderId="15" xfId="1" applyNumberFormat="1" applyFont="1" applyFill="1" applyBorder="1" applyAlignment="1">
      <alignment vertical="center" shrinkToFit="1"/>
    </xf>
    <xf numFmtId="178" fontId="4" fillId="4" borderId="14" xfId="1" applyNumberFormat="1" applyFont="1" applyFill="1" applyBorder="1" applyAlignment="1">
      <alignment vertical="center" shrinkToFit="1"/>
    </xf>
    <xf numFmtId="178" fontId="4" fillId="4" borderId="17" xfId="1" applyNumberFormat="1" applyFont="1" applyFill="1" applyBorder="1" applyAlignment="1">
      <alignment vertical="center" shrinkToFit="1"/>
    </xf>
    <xf numFmtId="178" fontId="4" fillId="4" borderId="16" xfId="1" applyNumberFormat="1" applyFont="1" applyFill="1" applyBorder="1" applyAlignment="1">
      <alignment vertical="center" shrinkToFit="1"/>
    </xf>
    <xf numFmtId="0" fontId="4" fillId="3" borderId="2" xfId="1" applyFont="1" applyFill="1" applyBorder="1" applyAlignment="1">
      <alignment horizontal="center" vertical="center" shrinkToFit="1"/>
    </xf>
    <xf numFmtId="0" fontId="4" fillId="3" borderId="3" xfId="1" applyFont="1" applyFill="1" applyBorder="1" applyAlignment="1">
      <alignment horizontal="center" vertical="center" shrinkToFit="1"/>
    </xf>
    <xf numFmtId="0" fontId="4" fillId="3" borderId="4" xfId="1" applyFont="1" applyFill="1" applyBorder="1" applyAlignment="1">
      <alignment horizontal="center" vertical="center" shrinkToFit="1"/>
    </xf>
    <xf numFmtId="0" fontId="4" fillId="0" borderId="0" xfId="1" applyFont="1" applyAlignment="1">
      <alignment horizontal="left" vertical="center" wrapText="1"/>
    </xf>
    <xf numFmtId="0" fontId="4" fillId="0" borderId="0" xfId="1" applyFont="1" applyAlignment="1">
      <alignment horizontal="left" vertical="center"/>
    </xf>
    <xf numFmtId="0" fontId="4" fillId="2" borderId="0" xfId="1" applyFont="1" applyFill="1" applyAlignment="1">
      <alignment horizontal="left" vertical="center" wrapText="1"/>
    </xf>
    <xf numFmtId="0" fontId="4" fillId="3" borderId="40"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39"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44" xfId="1" applyFont="1" applyFill="1" applyBorder="1" applyAlignment="1">
      <alignment horizontal="center" vertical="center"/>
    </xf>
    <xf numFmtId="0" fontId="4" fillId="3" borderId="43" xfId="1" applyFont="1" applyFill="1" applyBorder="1" applyAlignment="1">
      <alignment horizontal="center" vertical="center"/>
    </xf>
    <xf numFmtId="0" fontId="4" fillId="3" borderId="7" xfId="1" applyFont="1" applyFill="1" applyBorder="1" applyAlignment="1">
      <alignment horizontal="center" vertical="center"/>
    </xf>
    <xf numFmtId="178" fontId="4" fillId="4" borderId="56" xfId="1" applyNumberFormat="1" applyFont="1" applyFill="1" applyBorder="1" applyAlignment="1">
      <alignment horizontal="center" vertical="center" shrinkToFit="1"/>
    </xf>
    <xf numFmtId="178" fontId="4" fillId="4" borderId="57" xfId="1" applyNumberFormat="1" applyFont="1" applyFill="1" applyBorder="1" applyAlignment="1">
      <alignment horizontal="center" vertical="center" shrinkToFit="1"/>
    </xf>
    <xf numFmtId="0" fontId="4" fillId="0" borderId="51" xfId="1" applyFont="1" applyBorder="1" applyAlignment="1" applyProtection="1">
      <alignment horizontal="distributed" vertical="center" justifyLastLine="1" shrinkToFit="1"/>
      <protection locked="0"/>
    </xf>
    <xf numFmtId="0" fontId="4" fillId="0" borderId="35" xfId="1" applyFont="1" applyBorder="1" applyAlignment="1" applyProtection="1">
      <alignment horizontal="distributed" vertical="center" justifyLastLine="1" shrinkToFit="1"/>
      <protection locked="0"/>
    </xf>
    <xf numFmtId="0" fontId="4" fillId="0" borderId="63" xfId="1" applyFont="1" applyBorder="1" applyAlignment="1" applyProtection="1">
      <alignment horizontal="distributed" vertical="center" justifyLastLine="1" shrinkToFit="1"/>
      <protection locked="0"/>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Alignment="1" applyProtection="1">
      <alignment horizontal="center" vertical="center"/>
      <protection locked="0"/>
    </xf>
    <xf numFmtId="0" fontId="4" fillId="3" borderId="39" xfId="1" applyFont="1" applyFill="1" applyBorder="1" applyAlignment="1">
      <alignment horizontal="center" vertical="center"/>
    </xf>
    <xf numFmtId="0" fontId="4" fillId="3" borderId="38" xfId="1" applyFont="1" applyFill="1" applyBorder="1" applyAlignment="1">
      <alignment horizontal="center" vertical="center"/>
    </xf>
    <xf numFmtId="0" fontId="4" fillId="0" borderId="38"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4" fillId="3" borderId="1" xfId="1" applyFont="1" applyFill="1" applyBorder="1" applyAlignment="1">
      <alignment horizontal="center" vertical="center" textRotation="255"/>
    </xf>
    <xf numFmtId="0" fontId="4" fillId="3" borderId="28" xfId="1" applyFont="1" applyFill="1" applyBorder="1" applyAlignment="1">
      <alignment horizontal="center" vertical="center"/>
    </xf>
    <xf numFmtId="0" fontId="4" fillId="3" borderId="49" xfId="1" applyFont="1" applyFill="1" applyBorder="1" applyAlignment="1">
      <alignment horizontal="center" vertical="center"/>
    </xf>
    <xf numFmtId="0" fontId="4" fillId="3" borderId="52" xfId="1" applyFont="1" applyFill="1" applyBorder="1" applyAlignment="1">
      <alignment horizontal="center" vertical="center"/>
    </xf>
    <xf numFmtId="0" fontId="4" fillId="4" borderId="54" xfId="1" applyFont="1" applyFill="1" applyBorder="1">
      <alignment vertical="center"/>
    </xf>
    <xf numFmtId="0" fontId="4" fillId="4" borderId="3" xfId="1" applyFont="1" applyFill="1" applyBorder="1">
      <alignment vertical="center"/>
    </xf>
    <xf numFmtId="0" fontId="11" fillId="2" borderId="0" xfId="1" applyFont="1" applyFill="1" applyAlignment="1">
      <alignment vertical="center" wrapText="1"/>
    </xf>
    <xf numFmtId="0" fontId="11" fillId="0" borderId="0" xfId="1" applyFont="1" applyAlignment="1">
      <alignment vertical="center" wrapText="1"/>
    </xf>
    <xf numFmtId="0" fontId="11" fillId="0" borderId="2" xfId="1" applyFont="1" applyBorder="1" applyAlignment="1">
      <alignment horizontal="distributed" vertical="center" justifyLastLine="1" shrinkToFit="1"/>
    </xf>
    <xf numFmtId="0" fontId="11" fillId="0" borderId="3" xfId="1" applyFont="1" applyBorder="1" applyAlignment="1">
      <alignment horizontal="distributed" vertical="center" justifyLastLine="1" shrinkToFit="1"/>
    </xf>
    <xf numFmtId="0" fontId="11" fillId="0" borderId="59" xfId="1" applyFont="1" applyBorder="1" applyAlignment="1">
      <alignment horizontal="distributed" vertical="center" justifyLastLine="1" shrinkToFit="1"/>
    </xf>
    <xf numFmtId="0" fontId="11" fillId="0" borderId="8" xfId="1" applyFont="1" applyBorder="1" applyAlignment="1">
      <alignment horizontal="distributed" vertical="center" justifyLastLine="1" shrinkToFit="1"/>
    </xf>
    <xf numFmtId="0" fontId="11" fillId="0" borderId="31" xfId="1" applyFont="1" applyBorder="1" applyAlignment="1">
      <alignment horizontal="distributed" vertical="center" justifyLastLine="1" shrinkToFit="1"/>
    </xf>
    <xf numFmtId="0" fontId="11" fillId="0" borderId="9" xfId="1" applyFont="1" applyBorder="1" applyAlignment="1">
      <alignment horizontal="distributed" vertical="center" justifyLastLine="1" shrinkToFit="1"/>
    </xf>
    <xf numFmtId="0" fontId="11" fillId="3" borderId="40" xfId="1" applyFont="1" applyFill="1" applyBorder="1" applyAlignment="1">
      <alignment horizontal="center" vertical="center"/>
    </xf>
    <xf numFmtId="0" fontId="11" fillId="3" borderId="36" xfId="1" applyFont="1" applyFill="1" applyBorder="1" applyAlignment="1">
      <alignment horizontal="center" vertical="center"/>
    </xf>
    <xf numFmtId="0" fontId="11" fillId="3" borderId="60" xfId="1" applyFont="1" applyFill="1" applyBorder="1" applyAlignment="1">
      <alignment horizontal="center" vertical="center"/>
    </xf>
    <xf numFmtId="0" fontId="11" fillId="3" borderId="61" xfId="1" applyFont="1" applyFill="1" applyBorder="1" applyAlignment="1">
      <alignment horizontal="center" vertical="center"/>
    </xf>
    <xf numFmtId="0" fontId="11" fillId="3" borderId="62" xfId="1" applyFont="1" applyFill="1" applyBorder="1" applyAlignment="1">
      <alignment horizontal="center" vertical="center"/>
    </xf>
    <xf numFmtId="0" fontId="11" fillId="3" borderId="51" xfId="1" applyFont="1" applyFill="1" applyBorder="1" applyAlignment="1">
      <alignment horizontal="center" vertical="center"/>
    </xf>
    <xf numFmtId="0" fontId="11" fillId="3" borderId="35" xfId="1" applyFont="1" applyFill="1" applyBorder="1" applyAlignment="1">
      <alignment horizontal="center" vertical="center"/>
    </xf>
    <xf numFmtId="0" fontId="11" fillId="3" borderId="63" xfId="1" applyFont="1" applyFill="1" applyBorder="1" applyAlignment="1">
      <alignment horizontal="center" vertical="center"/>
    </xf>
    <xf numFmtId="0" fontId="11" fillId="0" borderId="65" xfId="1" applyFont="1" applyBorder="1" applyAlignment="1">
      <alignment horizontal="distributed" vertical="center" justifyLastLine="1" shrinkToFit="1"/>
    </xf>
    <xf numFmtId="0" fontId="11" fillId="0" borderId="67" xfId="1" applyFont="1" applyBorder="1" applyAlignment="1">
      <alignment horizontal="distributed" vertical="center" justifyLastLine="1" shrinkToFit="1"/>
    </xf>
    <xf numFmtId="0" fontId="11" fillId="0" borderId="71" xfId="1" applyFont="1" applyBorder="1" applyAlignment="1">
      <alignment horizontal="distributed" vertical="center" justifyLastLine="1" shrinkToFit="1"/>
    </xf>
    <xf numFmtId="0" fontId="11" fillId="0" borderId="51" xfId="1" applyFont="1" applyBorder="1" applyAlignment="1">
      <alignment horizontal="distributed" vertical="center" justifyLastLine="1" shrinkToFit="1"/>
    </xf>
    <xf numFmtId="0" fontId="11" fillId="0" borderId="35" xfId="1" applyFont="1" applyBorder="1" applyAlignment="1">
      <alignment horizontal="distributed" vertical="center" justifyLastLine="1" shrinkToFit="1"/>
    </xf>
    <xf numFmtId="0" fontId="11" fillId="0" borderId="63" xfId="1" applyFont="1" applyBorder="1" applyAlignment="1">
      <alignment horizontal="distributed" vertical="center" justifyLastLine="1" shrinkToFit="1"/>
    </xf>
    <xf numFmtId="0" fontId="11" fillId="3" borderId="28" xfId="1" applyFont="1" applyFill="1" applyBorder="1" applyAlignment="1">
      <alignment horizontal="center" vertical="center"/>
    </xf>
    <xf numFmtId="0" fontId="11" fillId="3" borderId="49" xfId="1" applyFont="1" applyFill="1" applyBorder="1" applyAlignment="1">
      <alignment horizontal="center" vertical="center"/>
    </xf>
    <xf numFmtId="0" fontId="11" fillId="3" borderId="52" xfId="1" applyFont="1" applyFill="1" applyBorder="1" applyAlignment="1">
      <alignment horizontal="center" vertical="center"/>
    </xf>
    <xf numFmtId="0" fontId="11" fillId="3" borderId="2" xfId="1" applyFont="1" applyFill="1" applyBorder="1" applyAlignment="1">
      <alignment horizontal="center" vertical="center" shrinkToFit="1"/>
    </xf>
    <xf numFmtId="0" fontId="11" fillId="3" borderId="3"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0" borderId="2" xfId="1" applyFont="1" applyBorder="1">
      <alignment vertical="center"/>
    </xf>
    <xf numFmtId="0" fontId="11" fillId="0" borderId="3" xfId="1" applyFont="1" applyBorder="1">
      <alignment vertical="center"/>
    </xf>
    <xf numFmtId="0" fontId="11" fillId="3" borderId="44" xfId="1" applyFont="1" applyFill="1" applyBorder="1" applyAlignment="1">
      <alignment horizontal="center" vertical="center"/>
    </xf>
    <xf numFmtId="0" fontId="11" fillId="3" borderId="39" xfId="1" applyFont="1" applyFill="1" applyBorder="1" applyAlignment="1">
      <alignment horizontal="center" vertical="center"/>
    </xf>
    <xf numFmtId="0" fontId="11" fillId="3" borderId="41" xfId="1" applyFont="1" applyFill="1" applyBorder="1" applyAlignment="1">
      <alignment horizontal="center" vertical="center"/>
    </xf>
    <xf numFmtId="0" fontId="11" fillId="3" borderId="32" xfId="1" applyFont="1" applyFill="1" applyBorder="1" applyAlignment="1">
      <alignment horizontal="center" vertical="center"/>
    </xf>
    <xf numFmtId="0" fontId="11" fillId="0" borderId="58" xfId="1" applyFont="1" applyBorder="1" applyAlignment="1">
      <alignment horizontal="center" vertical="center"/>
    </xf>
    <xf numFmtId="0" fontId="11" fillId="0" borderId="43" xfId="1" applyFont="1" applyBorder="1" applyAlignment="1">
      <alignment horizontal="center" vertical="center"/>
    </xf>
    <xf numFmtId="0" fontId="11" fillId="0" borderId="39" xfId="1" applyFont="1" applyBorder="1" applyAlignment="1">
      <alignment horizontal="center" vertical="center"/>
    </xf>
    <xf numFmtId="0" fontId="11" fillId="0" borderId="8" xfId="1" applyFont="1" applyBorder="1" applyAlignment="1" applyProtection="1">
      <alignment horizontal="center" vertical="center" shrinkToFit="1"/>
      <protection locked="0"/>
    </xf>
    <xf numFmtId="0" fontId="11" fillId="0" borderId="31" xfId="1" applyFont="1" applyBorder="1" applyAlignment="1" applyProtection="1">
      <alignment horizontal="center" vertical="center" shrinkToFit="1"/>
      <protection locked="0"/>
    </xf>
    <xf numFmtId="0" fontId="11" fillId="0" borderId="32" xfId="1" applyFont="1" applyBorder="1" applyAlignment="1" applyProtection="1">
      <alignment horizontal="center" vertical="center" shrinkToFit="1"/>
      <protection locked="0"/>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4" xfId="1" applyFont="1" applyFill="1" applyBorder="1" applyAlignment="1">
      <alignment horizontal="center" vertical="center"/>
    </xf>
    <xf numFmtId="178" fontId="11" fillId="4" borderId="56" xfId="1" applyNumberFormat="1" applyFont="1" applyFill="1" applyBorder="1" applyAlignment="1">
      <alignment horizontal="center" vertical="center"/>
    </xf>
    <xf numFmtId="178" fontId="11" fillId="4" borderId="57" xfId="1" applyNumberFormat="1" applyFont="1" applyFill="1" applyBorder="1" applyAlignment="1">
      <alignment horizontal="center" vertical="center"/>
    </xf>
    <xf numFmtId="0" fontId="11" fillId="3" borderId="43" xfId="1" applyFont="1" applyFill="1" applyBorder="1" applyAlignment="1">
      <alignment horizontal="center" vertical="center"/>
    </xf>
    <xf numFmtId="0" fontId="11" fillId="3" borderId="7" xfId="1" applyFont="1" applyFill="1" applyBorder="1" applyAlignment="1">
      <alignment horizontal="center" vertical="center"/>
    </xf>
    <xf numFmtId="0" fontId="11" fillId="0" borderId="0" xfId="1" applyFont="1" applyAlignment="1">
      <alignment horizontal="left" vertical="center"/>
    </xf>
    <xf numFmtId="0" fontId="11" fillId="3" borderId="38"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37" xfId="1" applyFont="1" applyFill="1" applyBorder="1" applyAlignment="1">
      <alignment horizontal="center" vertical="center" wrapText="1"/>
    </xf>
    <xf numFmtId="0" fontId="11" fillId="3" borderId="29" xfId="1" applyFont="1" applyFill="1" applyBorder="1" applyAlignment="1">
      <alignment horizontal="center" vertical="center" wrapText="1"/>
    </xf>
    <xf numFmtId="0" fontId="11" fillId="0" borderId="8" xfId="1" applyFont="1" applyBorder="1" applyAlignment="1">
      <alignment horizontal="center" vertical="center"/>
    </xf>
    <xf numFmtId="0" fontId="11" fillId="0" borderId="31" xfId="1" applyFont="1" applyBorder="1" applyAlignment="1">
      <alignment horizontal="center" vertical="center"/>
    </xf>
    <xf numFmtId="0" fontId="11" fillId="0" borderId="9" xfId="1" applyFont="1" applyBorder="1" applyAlignment="1">
      <alignment horizontal="center" vertical="center"/>
    </xf>
    <xf numFmtId="0" fontId="11" fillId="3" borderId="39"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38" xfId="1" applyFont="1" applyFill="1" applyBorder="1" applyAlignment="1">
      <alignment horizontal="center" vertical="center"/>
    </xf>
    <xf numFmtId="0" fontId="11" fillId="0" borderId="38" xfId="1" applyFont="1" applyBorder="1" applyAlignment="1">
      <alignment horizontal="center" vertical="center"/>
    </xf>
    <xf numFmtId="0" fontId="11" fillId="0" borderId="37" xfId="1" applyFont="1" applyBorder="1" applyAlignment="1">
      <alignment horizontal="center" vertical="center"/>
    </xf>
    <xf numFmtId="0" fontId="11" fillId="4" borderId="2" xfId="1" applyFont="1" applyFill="1" applyBorder="1">
      <alignment vertical="center"/>
    </xf>
    <xf numFmtId="0" fontId="11" fillId="4" borderId="4" xfId="1" applyFont="1" applyFill="1" applyBorder="1" applyAlignment="1">
      <alignment horizontal="center" vertical="center"/>
    </xf>
    <xf numFmtId="0" fontId="11" fillId="4" borderId="54" xfId="1" applyFont="1" applyFill="1" applyBorder="1">
      <alignment vertical="center"/>
    </xf>
    <xf numFmtId="0" fontId="11" fillId="4" borderId="3" xfId="1" applyFont="1" applyFill="1" applyBorder="1">
      <alignment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2" fillId="0" borderId="0" xfId="1" applyFont="1" applyAlignment="1">
      <alignment horizontal="center" vertical="center"/>
    </xf>
    <xf numFmtId="0" fontId="11" fillId="3" borderId="1" xfId="1" applyFont="1" applyFill="1" applyBorder="1" applyAlignment="1">
      <alignment horizontal="center" vertical="center" textRotation="255"/>
    </xf>
    <xf numFmtId="0" fontId="11" fillId="3" borderId="1"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4" xfId="1" applyFont="1" applyFill="1" applyBorder="1" applyAlignment="1">
      <alignment horizontal="center" vertical="center"/>
    </xf>
    <xf numFmtId="49" fontId="11" fillId="0" borderId="53" xfId="1" applyNumberFormat="1" applyFont="1" applyBorder="1" applyAlignment="1">
      <alignment horizontal="center" vertical="center"/>
    </xf>
    <xf numFmtId="181" fontId="11" fillId="4" borderId="13" xfId="1" applyNumberFormat="1" applyFont="1" applyFill="1" applyBorder="1" applyAlignment="1">
      <alignment vertical="center" shrinkToFit="1"/>
    </xf>
    <xf numFmtId="181" fontId="11" fillId="4" borderId="12" xfId="1" applyNumberFormat="1" applyFont="1" applyFill="1" applyBorder="1" applyAlignment="1">
      <alignment vertical="center" shrinkToFit="1"/>
    </xf>
    <xf numFmtId="49" fontId="11" fillId="0" borderId="10" xfId="1" applyNumberFormat="1" applyFont="1" applyBorder="1" applyAlignment="1">
      <alignment horizontal="center" vertical="center"/>
    </xf>
    <xf numFmtId="181" fontId="11" fillId="4" borderId="15" xfId="1" applyNumberFormat="1" applyFont="1" applyFill="1" applyBorder="1" applyAlignment="1">
      <alignment vertical="center" shrinkToFit="1"/>
    </xf>
    <xf numFmtId="181" fontId="11" fillId="4" borderId="14" xfId="1" applyNumberFormat="1" applyFont="1" applyFill="1" applyBorder="1" applyAlignment="1">
      <alignment vertical="center" shrinkToFit="1"/>
    </xf>
    <xf numFmtId="49" fontId="11" fillId="0" borderId="11" xfId="1" applyNumberFormat="1" applyFont="1" applyBorder="1" applyAlignment="1">
      <alignment horizontal="center" vertical="center"/>
    </xf>
    <xf numFmtId="181" fontId="11" fillId="4" borderId="17" xfId="1" applyNumberFormat="1" applyFont="1" applyFill="1" applyBorder="1" applyAlignment="1">
      <alignment vertical="center" shrinkToFit="1"/>
    </xf>
    <xf numFmtId="181" fontId="11" fillId="4" borderId="16" xfId="1" applyNumberFormat="1" applyFont="1" applyFill="1" applyBorder="1" applyAlignment="1">
      <alignment vertical="center" shrinkToFit="1"/>
    </xf>
    <xf numFmtId="0" fontId="16" fillId="0" borderId="0" xfId="0" applyFont="1" applyFill="1" applyAlignment="1">
      <alignment vertical="center"/>
    </xf>
    <xf numFmtId="0" fontId="21" fillId="2" borderId="1" xfId="0" applyFont="1" applyFill="1" applyBorder="1" applyAlignment="1">
      <alignment horizontal="center" vertical="center"/>
    </xf>
    <xf numFmtId="176" fontId="18" fillId="2" borderId="1" xfId="0" applyNumberFormat="1" applyFont="1" applyFill="1" applyBorder="1" applyAlignment="1">
      <alignment horizontal="center" vertical="center" shrinkToFit="1"/>
    </xf>
    <xf numFmtId="176" fontId="19" fillId="2" borderId="1" xfId="0" applyNumberFormat="1" applyFont="1" applyFill="1" applyBorder="1" applyAlignment="1">
      <alignment vertical="center" wrapText="1"/>
    </xf>
    <xf numFmtId="176" fontId="19" fillId="2" borderId="1" xfId="0" applyNumberFormat="1" applyFont="1" applyFill="1" applyBorder="1" applyAlignment="1">
      <alignment vertical="center"/>
    </xf>
    <xf numFmtId="176" fontId="18" fillId="2" borderId="1" xfId="0" applyNumberFormat="1" applyFont="1" applyFill="1" applyBorder="1" applyAlignment="1">
      <alignment horizontal="center" vertical="center"/>
    </xf>
    <xf numFmtId="176" fontId="18" fillId="2"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76" fontId="18" fillId="0" borderId="1" xfId="0" applyNumberFormat="1" applyFont="1" applyBorder="1" applyAlignment="1" applyProtection="1">
      <alignment horizontal="center" vertical="center" shrinkToFit="1"/>
      <protection locked="0"/>
    </xf>
    <xf numFmtId="176" fontId="19" fillId="0" borderId="1" xfId="0" applyNumberFormat="1" applyFont="1" applyBorder="1" applyAlignment="1" applyProtection="1">
      <alignment vertical="center"/>
      <protection locked="0"/>
    </xf>
    <xf numFmtId="176" fontId="18" fillId="0" borderId="76" xfId="0" applyNumberFormat="1" applyFont="1" applyBorder="1" applyAlignment="1">
      <alignment horizontal="center" vertical="center"/>
    </xf>
    <xf numFmtId="0" fontId="18" fillId="0" borderId="1" xfId="0" applyFont="1" applyBorder="1" applyAlignment="1">
      <alignment horizontal="center" vertical="center"/>
    </xf>
    <xf numFmtId="176" fontId="18" fillId="0" borderId="1" xfId="0" applyNumberFormat="1" applyFont="1" applyBorder="1" applyAlignment="1" applyProtection="1">
      <alignment horizontal="center" vertical="center"/>
      <protection locked="0"/>
    </xf>
    <xf numFmtId="176"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77" fontId="18" fillId="2" borderId="2" xfId="0" applyNumberFormat="1" applyFont="1" applyFill="1" applyBorder="1" applyAlignment="1">
      <alignment horizontal="center" vertical="center"/>
    </xf>
    <xf numFmtId="0" fontId="18" fillId="2" borderId="4"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2" borderId="2" xfId="0" applyFont="1" applyFill="1" applyBorder="1" applyAlignment="1">
      <alignment horizontal="center" vertical="center"/>
    </xf>
    <xf numFmtId="0" fontId="18" fillId="0" borderId="4" xfId="0" applyFont="1" applyBorder="1" applyAlignment="1" applyProtection="1">
      <alignment horizontal="center" vertical="center"/>
      <protection locked="0"/>
    </xf>
    <xf numFmtId="176" fontId="19" fillId="0" borderId="50" xfId="0" applyNumberFormat="1" applyFont="1" applyBorder="1" applyAlignment="1" applyProtection="1">
      <alignment vertical="center"/>
      <protection locked="0"/>
    </xf>
    <xf numFmtId="176" fontId="18" fillId="0" borderId="77" xfId="0" applyNumberFormat="1" applyFont="1" applyBorder="1" applyAlignment="1">
      <alignment horizontal="center" vertical="center"/>
    </xf>
    <xf numFmtId="0" fontId="18" fillId="0" borderId="28" xfId="0" applyFont="1" applyBorder="1" applyAlignment="1" applyProtection="1">
      <alignment horizontal="center" vertical="center"/>
      <protection locked="0"/>
    </xf>
    <xf numFmtId="0" fontId="18" fillId="3" borderId="78" xfId="0" applyFont="1" applyFill="1" applyBorder="1" applyAlignment="1">
      <alignment horizontal="right" vertical="center" wrapText="1"/>
    </xf>
    <xf numFmtId="0" fontId="18" fillId="3" borderId="79" xfId="0" applyFont="1" applyFill="1" applyBorder="1" applyAlignment="1">
      <alignment horizontal="right" vertical="center" wrapText="1"/>
    </xf>
    <xf numFmtId="0" fontId="18" fillId="3" borderId="80" xfId="0" applyFont="1" applyFill="1" applyBorder="1" applyAlignment="1">
      <alignment horizontal="right" vertical="center" wrapText="1"/>
    </xf>
    <xf numFmtId="0" fontId="18" fillId="4" borderId="81" xfId="0" applyFont="1" applyFill="1" applyBorder="1" applyAlignment="1">
      <alignment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6" fillId="0" borderId="35" xfId="0" applyFont="1" applyFill="1" applyBorder="1" applyAlignment="1">
      <alignment horizontal="right" vertical="center"/>
    </xf>
    <xf numFmtId="0" fontId="15" fillId="0" borderId="0" xfId="0" applyFont="1" applyFill="1" applyAlignment="1" applyProtection="1">
      <alignment horizontal="right" vertical="center"/>
      <protection locked="0"/>
    </xf>
    <xf numFmtId="0" fontId="19" fillId="3" borderId="1" xfId="0" applyFont="1" applyFill="1" applyBorder="1" applyAlignment="1">
      <alignment horizontal="center" vertical="center" wrapText="1"/>
    </xf>
    <xf numFmtId="20" fontId="19" fillId="2" borderId="1" xfId="0" applyNumberFormat="1" applyFont="1" applyFill="1" applyBorder="1" applyAlignment="1">
      <alignment vertical="center" wrapText="1" shrinkToFit="1"/>
    </xf>
    <xf numFmtId="20" fontId="19" fillId="0" borderId="1" xfId="0" applyNumberFormat="1" applyFont="1" applyBorder="1" applyAlignment="1" applyProtection="1">
      <alignment vertical="center" wrapText="1" shrinkToFit="1"/>
      <protection locked="0"/>
    </xf>
    <xf numFmtId="0" fontId="15" fillId="0" borderId="2" xfId="0" applyFont="1" applyBorder="1" applyAlignment="1">
      <alignment horizontal="center" vertical="center"/>
    </xf>
    <xf numFmtId="0" fontId="19" fillId="3" borderId="1" xfId="0" applyFont="1" applyFill="1" applyBorder="1" applyAlignment="1">
      <alignment horizontal="center" vertical="center" wrapText="1"/>
    </xf>
    <xf numFmtId="0" fontId="18" fillId="2" borderId="1" xfId="0" applyFont="1" applyFill="1" applyBorder="1" applyAlignment="1">
      <alignment horizontal="distributed" vertical="center" justifyLastLine="1" shrinkToFit="1"/>
    </xf>
    <xf numFmtId="0" fontId="18" fillId="0" borderId="1" xfId="0" applyFont="1" applyBorder="1" applyAlignment="1" applyProtection="1">
      <alignment horizontal="distributed" vertical="center" justifyLastLine="1" shrinkToFit="1"/>
      <protection locked="0"/>
    </xf>
    <xf numFmtId="0" fontId="19"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49" xfId="0" applyFont="1" applyBorder="1" applyAlignment="1">
      <alignment horizontal="center"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6" fillId="0" borderId="3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8" fillId="0" borderId="34" xfId="0" applyFont="1" applyBorder="1" applyAlignment="1">
      <alignment horizontal="center" vertical="center" wrapText="1"/>
    </xf>
    <xf numFmtId="0" fontId="18" fillId="0" borderId="34" xfId="0" applyFont="1" applyBorder="1" applyAlignment="1" applyProtection="1">
      <alignment horizontal="distributed" vertical="center" justifyLastLine="1" shrinkToFit="1"/>
      <protection locked="0"/>
    </xf>
    <xf numFmtId="0" fontId="18" fillId="0" borderId="5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176" fontId="18" fillId="0" borderId="34" xfId="0" applyNumberFormat="1" applyFont="1" applyBorder="1" applyAlignment="1" applyProtection="1">
      <alignment horizontal="center" vertical="center" shrinkToFit="1"/>
      <protection locked="0"/>
    </xf>
    <xf numFmtId="176" fontId="19" fillId="0" borderId="34" xfId="0" applyNumberFormat="1" applyFont="1" applyBorder="1" applyAlignment="1" applyProtection="1">
      <alignment vertical="center"/>
      <protection locked="0"/>
    </xf>
    <xf numFmtId="176" fontId="18" fillId="0" borderId="34" xfId="0" applyNumberFormat="1" applyFont="1" applyBorder="1" applyAlignment="1" applyProtection="1">
      <alignment horizontal="center" vertical="center"/>
      <protection locked="0"/>
    </xf>
    <xf numFmtId="176" fontId="18" fillId="0" borderId="34" xfId="0" applyNumberFormat="1" applyFont="1" applyBorder="1" applyAlignment="1" applyProtection="1">
      <alignment horizontal="center" vertical="center" wrapText="1"/>
      <protection locked="0"/>
    </xf>
    <xf numFmtId="0" fontId="19" fillId="0" borderId="52" xfId="0" applyFont="1" applyBorder="1" applyAlignment="1">
      <alignment horizontal="center" vertical="center"/>
    </xf>
    <xf numFmtId="20" fontId="19" fillId="0" borderId="34" xfId="0" applyNumberFormat="1" applyFont="1" applyBorder="1" applyAlignment="1" applyProtection="1">
      <alignment vertical="center" wrapText="1" shrinkToFit="1"/>
      <protection locked="0"/>
    </xf>
    <xf numFmtId="0" fontId="18" fillId="0" borderId="64" xfId="0" applyFont="1" applyBorder="1" applyAlignment="1" applyProtection="1">
      <alignment horizontal="distributed" vertical="center" justifyLastLine="1" shrinkToFit="1"/>
      <protection locked="0"/>
    </xf>
    <xf numFmtId="176" fontId="18" fillId="0" borderId="64" xfId="0" applyNumberFormat="1" applyFont="1" applyBorder="1" applyAlignment="1" applyProtection="1">
      <alignment horizontal="center" vertical="center" shrinkToFit="1"/>
      <protection locked="0"/>
    </xf>
    <xf numFmtId="176" fontId="19" fillId="0" borderId="64" xfId="0" applyNumberFormat="1" applyFont="1" applyBorder="1" applyAlignment="1" applyProtection="1">
      <alignment vertical="center"/>
      <protection locked="0"/>
    </xf>
    <xf numFmtId="176" fontId="18" fillId="0" borderId="84" xfId="0" applyNumberFormat="1" applyFont="1" applyBorder="1" applyAlignment="1">
      <alignment horizontal="center" vertical="center"/>
    </xf>
    <xf numFmtId="0" fontId="19" fillId="0" borderId="66" xfId="0" applyFont="1" applyBorder="1" applyAlignment="1">
      <alignment horizontal="center" vertical="center"/>
    </xf>
    <xf numFmtId="20" fontId="19" fillId="0" borderId="64" xfId="0" applyNumberFormat="1" applyFont="1" applyBorder="1" applyAlignment="1" applyProtection="1">
      <alignment vertical="center" wrapText="1" shrinkToFit="1"/>
      <protection locked="0"/>
    </xf>
    <xf numFmtId="0" fontId="18" fillId="0" borderId="1" xfId="0" applyFont="1" applyBorder="1" applyAlignment="1">
      <alignment horizontal="distributed" vertical="center" justifyLastLine="1" shrinkToFit="1"/>
    </xf>
    <xf numFmtId="176" fontId="18" fillId="0" borderId="1" xfId="0" applyNumberFormat="1" applyFont="1" applyBorder="1" applyAlignment="1">
      <alignment horizontal="center" vertical="center" shrinkToFit="1"/>
    </xf>
    <xf numFmtId="176" fontId="19" fillId="0" borderId="1" xfId="0" applyNumberFormat="1" applyFont="1" applyBorder="1" applyAlignment="1">
      <alignment vertical="center" wrapText="1"/>
    </xf>
    <xf numFmtId="176" fontId="19" fillId="0" borderId="1" xfId="0" applyNumberFormat="1" applyFont="1" applyBorder="1" applyAlignment="1">
      <alignment vertical="center"/>
    </xf>
    <xf numFmtId="177" fontId="18" fillId="0" borderId="1" xfId="0" applyNumberFormat="1" applyFont="1" applyBorder="1" applyAlignment="1">
      <alignment horizontal="center" vertical="center"/>
    </xf>
    <xf numFmtId="20" fontId="19" fillId="0" borderId="1" xfId="0" applyNumberFormat="1" applyFont="1" applyBorder="1" applyAlignment="1">
      <alignment vertical="center" wrapText="1" shrinkToFit="1"/>
    </xf>
    <xf numFmtId="0" fontId="18" fillId="0" borderId="34" xfId="0" applyFont="1" applyBorder="1" applyAlignment="1">
      <alignment horizontal="distributed" vertical="center" justifyLastLine="1" shrinkToFit="1"/>
    </xf>
    <xf numFmtId="176" fontId="18" fillId="0" borderId="34" xfId="0" applyNumberFormat="1" applyFont="1" applyBorder="1" applyAlignment="1">
      <alignment horizontal="center" vertical="center" shrinkToFit="1"/>
    </xf>
    <xf numFmtId="176" fontId="19" fillId="0" borderId="34" xfId="0" applyNumberFormat="1" applyFont="1" applyBorder="1" applyAlignment="1">
      <alignment vertical="center" wrapText="1"/>
    </xf>
    <xf numFmtId="176" fontId="19" fillId="0" borderId="34" xfId="0" applyNumberFormat="1" applyFont="1" applyBorder="1" applyAlignment="1">
      <alignment vertical="center"/>
    </xf>
    <xf numFmtId="177" fontId="18" fillId="0" borderId="34" xfId="0" applyNumberFormat="1" applyFont="1" applyBorder="1" applyAlignment="1">
      <alignment horizontal="center" vertical="center"/>
    </xf>
    <xf numFmtId="0" fontId="18" fillId="0" borderId="34" xfId="0" applyFont="1" applyBorder="1" applyAlignment="1">
      <alignment horizontal="center" vertical="center"/>
    </xf>
    <xf numFmtId="20" fontId="19" fillId="0" borderId="34" xfId="0" applyNumberFormat="1" applyFont="1" applyBorder="1" applyAlignment="1">
      <alignment vertical="center" wrapText="1" shrinkToFit="1"/>
    </xf>
    <xf numFmtId="0" fontId="18" fillId="0" borderId="64" xfId="0" applyFont="1" applyBorder="1" applyAlignment="1">
      <alignment horizontal="distributed" vertical="center" justifyLastLine="1" shrinkToFit="1"/>
    </xf>
    <xf numFmtId="176" fontId="18" fillId="0" borderId="64" xfId="0" applyNumberFormat="1" applyFont="1" applyBorder="1" applyAlignment="1">
      <alignment horizontal="center" vertical="center" shrinkToFit="1"/>
    </xf>
    <xf numFmtId="176" fontId="19" fillId="0" borderId="64" xfId="0" applyNumberFormat="1" applyFont="1" applyBorder="1" applyAlignment="1">
      <alignment vertical="center" wrapText="1"/>
    </xf>
    <xf numFmtId="176" fontId="19" fillId="0" borderId="64" xfId="0" applyNumberFormat="1" applyFont="1" applyBorder="1" applyAlignment="1">
      <alignment vertical="center"/>
    </xf>
    <xf numFmtId="177" fontId="18" fillId="0" borderId="64" xfId="0" applyNumberFormat="1" applyFont="1" applyBorder="1" applyAlignment="1">
      <alignment horizontal="center" vertical="center"/>
    </xf>
    <xf numFmtId="176" fontId="18" fillId="0" borderId="84" xfId="0" applyNumberFormat="1" applyFont="1" applyBorder="1" applyAlignment="1">
      <alignment horizontal="center" vertical="center"/>
    </xf>
    <xf numFmtId="20" fontId="19" fillId="0" borderId="64" xfId="0" applyNumberFormat="1" applyFont="1" applyBorder="1" applyAlignment="1">
      <alignment vertical="center" wrapText="1" shrinkToFit="1"/>
    </xf>
    <xf numFmtId="176" fontId="19" fillId="0" borderId="50" xfId="0" applyNumberFormat="1" applyFont="1" applyBorder="1" applyAlignment="1">
      <alignment vertical="center" wrapText="1"/>
    </xf>
    <xf numFmtId="176" fontId="19" fillId="0" borderId="50" xfId="0" applyNumberFormat="1" applyFont="1" applyBorder="1" applyAlignment="1">
      <alignment vertical="center"/>
    </xf>
    <xf numFmtId="177" fontId="18" fillId="0" borderId="50" xfId="0" applyNumberFormat="1" applyFont="1" applyBorder="1" applyAlignment="1">
      <alignment horizontal="center" vertical="center"/>
    </xf>
    <xf numFmtId="0" fontId="18" fillId="0" borderId="50" xfId="0" applyFont="1" applyBorder="1" applyAlignment="1">
      <alignment horizontal="center" vertical="center"/>
    </xf>
    <xf numFmtId="177" fontId="18" fillId="4" borderId="81" xfId="0" applyNumberFormat="1" applyFont="1" applyFill="1" applyBorder="1" applyAlignment="1">
      <alignment horizontal="center" vertical="center"/>
    </xf>
    <xf numFmtId="177" fontId="18" fillId="4" borderId="79" xfId="0" applyNumberFormat="1" applyFont="1" applyFill="1" applyBorder="1" applyAlignment="1">
      <alignment horizontal="center" vertical="center"/>
    </xf>
    <xf numFmtId="0" fontId="5" fillId="3" borderId="18" xfId="1" applyFont="1" applyFill="1" applyBorder="1" applyAlignment="1">
      <alignment horizontal="right" vertical="center"/>
    </xf>
    <xf numFmtId="0" fontId="5" fillId="3" borderId="19" xfId="1" applyFont="1" applyFill="1" applyBorder="1" applyAlignment="1">
      <alignment horizontal="right" vertical="center"/>
    </xf>
    <xf numFmtId="0" fontId="5" fillId="3" borderId="23" xfId="1" applyFont="1" applyFill="1" applyBorder="1" applyAlignment="1">
      <alignment horizontal="right" vertical="center"/>
    </xf>
    <xf numFmtId="0" fontId="5" fillId="3" borderId="22" xfId="1" applyFont="1" applyFill="1" applyBorder="1" applyAlignment="1">
      <alignment horizontal="right" vertical="center"/>
    </xf>
    <xf numFmtId="0" fontId="5" fillId="0" borderId="18"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14" fillId="3" borderId="18" xfId="1" applyFont="1" applyFill="1" applyBorder="1" applyAlignment="1">
      <alignment horizontal="right" vertical="center"/>
    </xf>
    <xf numFmtId="0" fontId="14" fillId="3" borderId="19" xfId="1" applyFont="1" applyFill="1" applyBorder="1" applyAlignment="1">
      <alignment horizontal="right" vertical="center"/>
    </xf>
    <xf numFmtId="0" fontId="14" fillId="3" borderId="20" xfId="1" applyFont="1" applyFill="1" applyBorder="1" applyAlignment="1">
      <alignment horizontal="right"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5" fillId="3" borderId="18" xfId="1" applyFont="1" applyFill="1" applyBorder="1" applyAlignment="1">
      <alignment horizontal="right" vertical="center" shrinkToFit="1"/>
    </xf>
    <xf numFmtId="0" fontId="5" fillId="3" borderId="19" xfId="1" applyFont="1" applyFill="1" applyBorder="1" applyAlignment="1">
      <alignment horizontal="right" vertical="center" shrinkToFit="1"/>
    </xf>
    <xf numFmtId="0" fontId="5" fillId="3" borderId="20" xfId="1" applyFont="1" applyFill="1" applyBorder="1" applyAlignment="1">
      <alignment horizontal="right" vertical="center" shrinkToFit="1"/>
    </xf>
  </cellXfs>
  <cellStyles count="3">
    <cellStyle name="標準" xfId="0" builtinId="0"/>
    <cellStyle name="標準 2" xfId="2" xr:uid="{00000000-0005-0000-0000-000001000000}"/>
    <cellStyle name="標準_③-２加算様式（就労）" xfId="1" xr:uid="{00000000-0005-0000-0000-000002000000}"/>
  </cellStyles>
  <dxfs count="1">
    <dxf>
      <numFmt numFmtId="182" formatCode=";;;"/>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108857</xdr:colOff>
      <xdr:row>1</xdr:row>
      <xdr:rowOff>27214</xdr:rowOff>
    </xdr:from>
    <xdr:to>
      <xdr:col>14</xdr:col>
      <xdr:colOff>95251</xdr:colOff>
      <xdr:row>1</xdr:row>
      <xdr:rowOff>231321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1307536" y="272143"/>
          <a:ext cx="571501" cy="204107"/>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142876</xdr:colOff>
      <xdr:row>1</xdr:row>
      <xdr:rowOff>119063</xdr:rowOff>
    </xdr:from>
    <xdr:to>
      <xdr:col>0</xdr:col>
      <xdr:colOff>1084170</xdr:colOff>
      <xdr:row>2</xdr:row>
      <xdr:rowOff>194704</xdr:rowOff>
    </xdr:to>
    <xdr:sp macro="" textlink="">
      <xdr:nvSpPr>
        <xdr:cNvPr id="3" name="正方形/長方形 2">
          <a:extLst>
            <a:ext uri="{FF2B5EF4-FFF2-40B4-BE49-F238E27FC236}">
              <a16:creationId xmlns:a16="http://schemas.microsoft.com/office/drawing/2014/main" id="{6CAF54CB-8792-47BA-9E52-1B9785E49F17}"/>
            </a:ext>
          </a:extLst>
        </xdr:cNvPr>
        <xdr:cNvSpPr/>
      </xdr:nvSpPr>
      <xdr:spPr>
        <a:xfrm>
          <a:off x="142876" y="357188"/>
          <a:ext cx="941294" cy="31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177053</xdr:colOff>
      <xdr:row>5</xdr:row>
      <xdr:rowOff>179294</xdr:rowOff>
    </xdr:from>
    <xdr:to>
      <xdr:col>40</xdr:col>
      <xdr:colOff>132230</xdr:colOff>
      <xdr:row>7</xdr:row>
      <xdr:rowOff>22411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1719112" y="1299882"/>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177053</xdr:colOff>
      <xdr:row>7</xdr:row>
      <xdr:rowOff>141193</xdr:rowOff>
    </xdr:from>
    <xdr:to>
      <xdr:col>40</xdr:col>
      <xdr:colOff>132230</xdr:colOff>
      <xdr:row>8</xdr:row>
      <xdr:rowOff>85164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11719112" y="1586752"/>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177053</xdr:colOff>
      <xdr:row>8</xdr:row>
      <xdr:rowOff>170329</xdr:rowOff>
    </xdr:from>
    <xdr:to>
      <xdr:col>40</xdr:col>
      <xdr:colOff>132230</xdr:colOff>
      <xdr:row>9</xdr:row>
      <xdr:rowOff>114299</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1719112" y="1840005"/>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100853</xdr:colOff>
      <xdr:row>13</xdr:row>
      <xdr:rowOff>190500</xdr:rowOff>
    </xdr:from>
    <xdr:to>
      <xdr:col>44</xdr:col>
      <xdr:colOff>336176</xdr:colOff>
      <xdr:row>15</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1441206" y="3092824"/>
          <a:ext cx="1848970" cy="4146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40000"/>
                  <a:lumOff val="60000"/>
                </a:schemeClr>
              </a:solidFill>
            </a:rPr>
            <a:t>■</a:t>
          </a:r>
          <a:r>
            <a:rPr kumimoji="1" lang="ja-JP" altLang="en-US" sz="1100">
              <a:solidFill>
                <a:schemeClr val="tx1"/>
              </a:solidFill>
            </a:rPr>
            <a:t>のセルは自動計算です。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105337</xdr:colOff>
      <xdr:row>0</xdr:row>
      <xdr:rowOff>56027</xdr:rowOff>
    </xdr:from>
    <xdr:to>
      <xdr:col>33</xdr:col>
      <xdr:colOff>598396</xdr:colOff>
      <xdr:row>1</xdr:row>
      <xdr:rowOff>145675</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8240808" y="56027"/>
          <a:ext cx="941294" cy="31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34</xdr:col>
      <xdr:colOff>235323</xdr:colOff>
      <xdr:row>25</xdr:row>
      <xdr:rowOff>134469</xdr:rowOff>
    </xdr:from>
    <xdr:to>
      <xdr:col>34</xdr:col>
      <xdr:colOff>526677</xdr:colOff>
      <xdr:row>27</xdr:row>
      <xdr:rowOff>257735</xdr:rowOff>
    </xdr:to>
    <xdr:sp macro="" textlink="">
      <xdr:nvSpPr>
        <xdr:cNvPr id="31" name="Line 2">
          <a:extLst>
            <a:ext uri="{FF2B5EF4-FFF2-40B4-BE49-F238E27FC236}">
              <a16:creationId xmlns:a16="http://schemas.microsoft.com/office/drawing/2014/main" id="{00000000-0008-0000-0300-00001F000000}"/>
            </a:ext>
          </a:extLst>
        </xdr:cNvPr>
        <xdr:cNvSpPr>
          <a:spLocks noChangeShapeType="1"/>
        </xdr:cNvSpPr>
      </xdr:nvSpPr>
      <xdr:spPr bwMode="auto">
        <a:xfrm flipH="1" flipV="1">
          <a:off x="9737911" y="6465793"/>
          <a:ext cx="291354" cy="448236"/>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161368</xdr:colOff>
      <xdr:row>27</xdr:row>
      <xdr:rowOff>67234</xdr:rowOff>
    </xdr:from>
    <xdr:to>
      <xdr:col>36</xdr:col>
      <xdr:colOff>179294</xdr:colOff>
      <xdr:row>30</xdr:row>
      <xdr:rowOff>246529</xdr:rowOff>
    </xdr:to>
    <xdr:sp macro="" textlink="">
      <xdr:nvSpPr>
        <xdr:cNvPr id="32" name="Oval 1">
          <a:extLst>
            <a:ext uri="{FF2B5EF4-FFF2-40B4-BE49-F238E27FC236}">
              <a16:creationId xmlns:a16="http://schemas.microsoft.com/office/drawing/2014/main" id="{00000000-0008-0000-0300-000020000000}"/>
            </a:ext>
          </a:extLst>
        </xdr:cNvPr>
        <xdr:cNvSpPr>
          <a:spLocks noChangeArrowheads="1"/>
        </xdr:cNvSpPr>
      </xdr:nvSpPr>
      <xdr:spPr bwMode="auto">
        <a:xfrm>
          <a:off x="8901956" y="6723528"/>
          <a:ext cx="2404779" cy="986119"/>
        </a:xfrm>
        <a:prstGeom prst="ellipse">
          <a:avLst/>
        </a:prstGeom>
        <a:solidFill>
          <a:srgbClr val="FFFF00"/>
        </a:solidFill>
        <a:ln w="12700" algn="ctr">
          <a:solidFill>
            <a:srgbClr val="000000"/>
          </a:solidFill>
          <a:prstDash val="solid"/>
          <a:round/>
          <a:headEnd/>
          <a:tailEnd/>
        </a:ln>
        <a:effectLst/>
      </xdr:spPr>
      <xdr:txBody>
        <a:bodyPr vertOverflow="clip" wrap="square" lIns="74295" tIns="8890" rIns="74295" bIns="8890" anchor="ctr" upright="1"/>
        <a:lstStyle/>
        <a:p>
          <a:pPr algn="l" rtl="0">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必須</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就業規則で定めている</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週間の勤務時間数を記入してください。</a:t>
          </a:r>
        </a:p>
      </xdr:txBody>
    </xdr:sp>
    <xdr:clientData/>
  </xdr:twoCellAnchor>
  <xdr:twoCellAnchor>
    <xdr:from>
      <xdr:col>32</xdr:col>
      <xdr:colOff>172571</xdr:colOff>
      <xdr:row>8</xdr:row>
      <xdr:rowOff>179294</xdr:rowOff>
    </xdr:from>
    <xdr:to>
      <xdr:col>36</xdr:col>
      <xdr:colOff>49306</xdr:colOff>
      <xdr:row>23</xdr:row>
      <xdr:rowOff>224118</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8689042" y="1972235"/>
          <a:ext cx="2487705" cy="40789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201706</xdr:colOff>
      <xdr:row>23</xdr:row>
      <xdr:rowOff>268941</xdr:rowOff>
    </xdr:from>
    <xdr:to>
      <xdr:col>35</xdr:col>
      <xdr:colOff>26893</xdr:colOff>
      <xdr:row>25</xdr:row>
      <xdr:rowOff>-1</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2442882" y="6096000"/>
          <a:ext cx="7848599" cy="2353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38099</xdr:colOff>
      <xdr:row>22</xdr:row>
      <xdr:rowOff>89647</xdr:rowOff>
    </xdr:from>
    <xdr:to>
      <xdr:col>22</xdr:col>
      <xdr:colOff>56028</xdr:colOff>
      <xdr:row>23</xdr:row>
      <xdr:rowOff>246527</xdr:rowOff>
    </xdr:to>
    <xdr:sp macro="" textlink="">
      <xdr:nvSpPr>
        <xdr:cNvPr id="37" name="Line 2">
          <a:extLst>
            <a:ext uri="{FF2B5EF4-FFF2-40B4-BE49-F238E27FC236}">
              <a16:creationId xmlns:a16="http://schemas.microsoft.com/office/drawing/2014/main" id="{00000000-0008-0000-0300-000025000000}"/>
            </a:ext>
          </a:extLst>
        </xdr:cNvPr>
        <xdr:cNvSpPr>
          <a:spLocks noChangeShapeType="1"/>
        </xdr:cNvSpPr>
      </xdr:nvSpPr>
      <xdr:spPr bwMode="auto">
        <a:xfrm flipH="1">
          <a:off x="4811805" y="5636559"/>
          <a:ext cx="1362635" cy="437027"/>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112058</xdr:colOff>
      <xdr:row>1</xdr:row>
      <xdr:rowOff>56029</xdr:rowOff>
    </xdr:from>
    <xdr:to>
      <xdr:col>22</xdr:col>
      <xdr:colOff>82923</xdr:colOff>
      <xdr:row>8</xdr:row>
      <xdr:rowOff>201706</xdr:rowOff>
    </xdr:to>
    <xdr:sp macro="" textlink="">
      <xdr:nvSpPr>
        <xdr:cNvPr id="39" name="Line 2">
          <a:extLst>
            <a:ext uri="{FF2B5EF4-FFF2-40B4-BE49-F238E27FC236}">
              <a16:creationId xmlns:a16="http://schemas.microsoft.com/office/drawing/2014/main" id="{00000000-0008-0000-0300-000027000000}"/>
            </a:ext>
          </a:extLst>
        </xdr:cNvPr>
        <xdr:cNvSpPr>
          <a:spLocks noChangeShapeType="1"/>
        </xdr:cNvSpPr>
      </xdr:nvSpPr>
      <xdr:spPr bwMode="auto">
        <a:xfrm flipH="1" flipV="1">
          <a:off x="4437529" y="280147"/>
          <a:ext cx="1763806" cy="1714500"/>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172570</xdr:colOff>
      <xdr:row>5</xdr:row>
      <xdr:rowOff>201707</xdr:rowOff>
    </xdr:from>
    <xdr:to>
      <xdr:col>24</xdr:col>
      <xdr:colOff>183159</xdr:colOff>
      <xdr:row>9</xdr:row>
      <xdr:rowOff>33617</xdr:rowOff>
    </xdr:to>
    <xdr:sp macro="" textlink="">
      <xdr:nvSpPr>
        <xdr:cNvPr id="40" name="Oval 1">
          <a:extLst>
            <a:ext uri="{FF2B5EF4-FFF2-40B4-BE49-F238E27FC236}">
              <a16:creationId xmlns:a16="http://schemas.microsoft.com/office/drawing/2014/main" id="{00000000-0008-0000-0300-000028000000}"/>
            </a:ext>
          </a:extLst>
        </xdr:cNvPr>
        <xdr:cNvSpPr>
          <a:spLocks noChangeArrowheads="1"/>
        </xdr:cNvSpPr>
      </xdr:nvSpPr>
      <xdr:spPr bwMode="auto">
        <a:xfrm>
          <a:off x="4206688" y="1322295"/>
          <a:ext cx="2700000" cy="728381"/>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実地指導日の前月の状況を記入してください。</a:t>
          </a:r>
        </a:p>
      </xdr:txBody>
    </xdr:sp>
    <xdr:clientData/>
  </xdr:twoCellAnchor>
  <xdr:twoCellAnchor>
    <xdr:from>
      <xdr:col>1</xdr:col>
      <xdr:colOff>598391</xdr:colOff>
      <xdr:row>8</xdr:row>
      <xdr:rowOff>44823</xdr:rowOff>
    </xdr:from>
    <xdr:to>
      <xdr:col>4</xdr:col>
      <xdr:colOff>71714</xdr:colOff>
      <xdr:row>8</xdr:row>
      <xdr:rowOff>212911</xdr:rowOff>
    </xdr:to>
    <xdr:sp macro="" textlink="">
      <xdr:nvSpPr>
        <xdr:cNvPr id="41" name="円/楕円 40">
          <a:extLst>
            <a:ext uri="{FF2B5EF4-FFF2-40B4-BE49-F238E27FC236}">
              <a16:creationId xmlns:a16="http://schemas.microsoft.com/office/drawing/2014/main" id="{00000000-0008-0000-0300-000029000000}"/>
            </a:ext>
          </a:extLst>
        </xdr:cNvPr>
        <xdr:cNvSpPr/>
      </xdr:nvSpPr>
      <xdr:spPr>
        <a:xfrm>
          <a:off x="1752597" y="1837764"/>
          <a:ext cx="560293"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196453</xdr:colOff>
      <xdr:row>20</xdr:row>
      <xdr:rowOff>257734</xdr:rowOff>
    </xdr:from>
    <xdr:to>
      <xdr:col>32</xdr:col>
      <xdr:colOff>156883</xdr:colOff>
      <xdr:row>22</xdr:row>
      <xdr:rowOff>166686</xdr:rowOff>
    </xdr:to>
    <xdr:sp macro="" textlink="">
      <xdr:nvSpPr>
        <xdr:cNvPr id="45" name="Line 2">
          <a:extLst>
            <a:ext uri="{FF2B5EF4-FFF2-40B4-BE49-F238E27FC236}">
              <a16:creationId xmlns:a16="http://schemas.microsoft.com/office/drawing/2014/main" id="{00000000-0008-0000-0300-00002D000000}"/>
            </a:ext>
          </a:extLst>
        </xdr:cNvPr>
        <xdr:cNvSpPr>
          <a:spLocks noChangeShapeType="1"/>
        </xdr:cNvSpPr>
      </xdr:nvSpPr>
      <xdr:spPr bwMode="auto">
        <a:xfrm flipV="1">
          <a:off x="7352109" y="5210734"/>
          <a:ext cx="1061758" cy="456640"/>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156883</xdr:colOff>
      <xdr:row>2</xdr:row>
      <xdr:rowOff>201706</xdr:rowOff>
    </xdr:from>
    <xdr:to>
      <xdr:col>36</xdr:col>
      <xdr:colOff>56030</xdr:colOff>
      <xdr:row>5</xdr:row>
      <xdr:rowOff>201706</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8225118" y="649941"/>
          <a:ext cx="2958353" cy="6723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806823</xdr:colOff>
      <xdr:row>2</xdr:row>
      <xdr:rowOff>174813</xdr:rowOff>
    </xdr:from>
    <xdr:to>
      <xdr:col>22</xdr:col>
      <xdr:colOff>201708</xdr:colOff>
      <xdr:row>5</xdr:row>
      <xdr:rowOff>56030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1961029" y="623048"/>
          <a:ext cx="4728885" cy="553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44824</xdr:colOff>
      <xdr:row>5</xdr:row>
      <xdr:rowOff>0</xdr:rowOff>
    </xdr:from>
    <xdr:to>
      <xdr:col>7</xdr:col>
      <xdr:colOff>1</xdr:colOff>
      <xdr:row>19</xdr:row>
      <xdr:rowOff>33617</xdr:rowOff>
    </xdr:to>
    <xdr:sp macro="" textlink="">
      <xdr:nvSpPr>
        <xdr:cNvPr id="49" name="Line 2">
          <a:extLst>
            <a:ext uri="{FF2B5EF4-FFF2-40B4-BE49-F238E27FC236}">
              <a16:creationId xmlns:a16="http://schemas.microsoft.com/office/drawing/2014/main" id="{00000000-0008-0000-0300-000031000000}"/>
            </a:ext>
          </a:extLst>
        </xdr:cNvPr>
        <xdr:cNvSpPr>
          <a:spLocks noChangeShapeType="1"/>
        </xdr:cNvSpPr>
      </xdr:nvSpPr>
      <xdr:spPr bwMode="auto">
        <a:xfrm flipV="1">
          <a:off x="1199030" y="1120588"/>
          <a:ext cx="4235824" cy="3619500"/>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18</xdr:row>
      <xdr:rowOff>186017</xdr:rowOff>
    </xdr:from>
    <xdr:to>
      <xdr:col>3</xdr:col>
      <xdr:colOff>22412</xdr:colOff>
      <xdr:row>22</xdr:row>
      <xdr:rowOff>0</xdr:rowOff>
    </xdr:to>
    <xdr:sp macro="" textlink="">
      <xdr:nvSpPr>
        <xdr:cNvPr id="48" name="Oval 1">
          <a:extLst>
            <a:ext uri="{FF2B5EF4-FFF2-40B4-BE49-F238E27FC236}">
              <a16:creationId xmlns:a16="http://schemas.microsoft.com/office/drawing/2014/main" id="{00000000-0008-0000-0300-000030000000}"/>
            </a:ext>
          </a:extLst>
        </xdr:cNvPr>
        <xdr:cNvSpPr>
          <a:spLocks noChangeArrowheads="1"/>
        </xdr:cNvSpPr>
      </xdr:nvSpPr>
      <xdr:spPr bwMode="auto">
        <a:xfrm>
          <a:off x="0" y="4612341"/>
          <a:ext cx="2039471" cy="934571"/>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障害支援区分ごとの入居者の人数を記入してください。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145677</xdr:colOff>
      <xdr:row>2</xdr:row>
      <xdr:rowOff>174813</xdr:rowOff>
    </xdr:from>
    <xdr:to>
      <xdr:col>25</xdr:col>
      <xdr:colOff>201706</xdr:colOff>
      <xdr:row>5</xdr:row>
      <xdr:rowOff>56030</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6488206" y="623048"/>
          <a:ext cx="504265" cy="553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134470</xdr:colOff>
      <xdr:row>5</xdr:row>
      <xdr:rowOff>33616</xdr:rowOff>
    </xdr:from>
    <xdr:to>
      <xdr:col>26</xdr:col>
      <xdr:colOff>168088</xdr:colOff>
      <xdr:row>19</xdr:row>
      <xdr:rowOff>212911</xdr:rowOff>
    </xdr:to>
    <xdr:sp macro="" textlink="">
      <xdr:nvSpPr>
        <xdr:cNvPr id="51" name="Line 2">
          <a:extLst>
            <a:ext uri="{FF2B5EF4-FFF2-40B4-BE49-F238E27FC236}">
              <a16:creationId xmlns:a16="http://schemas.microsoft.com/office/drawing/2014/main" id="{00000000-0008-0000-0300-000033000000}"/>
            </a:ext>
          </a:extLst>
        </xdr:cNvPr>
        <xdr:cNvSpPr>
          <a:spLocks noChangeShapeType="1"/>
        </xdr:cNvSpPr>
      </xdr:nvSpPr>
      <xdr:spPr bwMode="auto">
        <a:xfrm flipH="1" flipV="1">
          <a:off x="7082117" y="1154204"/>
          <a:ext cx="257736" cy="3765178"/>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201706</xdr:colOff>
      <xdr:row>5</xdr:row>
      <xdr:rowOff>134470</xdr:rowOff>
    </xdr:from>
    <xdr:to>
      <xdr:col>33</xdr:col>
      <xdr:colOff>750793</xdr:colOff>
      <xdr:row>20</xdr:row>
      <xdr:rowOff>145675</xdr:rowOff>
    </xdr:to>
    <xdr:sp macro="" textlink="">
      <xdr:nvSpPr>
        <xdr:cNvPr id="35" name="Line 2">
          <a:extLst>
            <a:ext uri="{FF2B5EF4-FFF2-40B4-BE49-F238E27FC236}">
              <a16:creationId xmlns:a16="http://schemas.microsoft.com/office/drawing/2014/main" id="{00000000-0008-0000-0300-000023000000}"/>
            </a:ext>
          </a:extLst>
        </xdr:cNvPr>
        <xdr:cNvSpPr>
          <a:spLocks noChangeShapeType="1"/>
        </xdr:cNvSpPr>
      </xdr:nvSpPr>
      <xdr:spPr bwMode="auto">
        <a:xfrm flipV="1">
          <a:off x="7373471" y="1255058"/>
          <a:ext cx="2117910" cy="3877235"/>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67234</xdr:colOff>
      <xdr:row>4</xdr:row>
      <xdr:rowOff>29132</xdr:rowOff>
    </xdr:from>
    <xdr:to>
      <xdr:col>30</xdr:col>
      <xdr:colOff>179293</xdr:colOff>
      <xdr:row>4</xdr:row>
      <xdr:rowOff>197220</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687234" y="925603"/>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19</xdr:row>
      <xdr:rowOff>156882</xdr:rowOff>
    </xdr:from>
    <xdr:to>
      <xdr:col>31</xdr:col>
      <xdr:colOff>112059</xdr:colOff>
      <xdr:row>23</xdr:row>
      <xdr:rowOff>179294</xdr:rowOff>
    </xdr:to>
    <xdr:sp macro="" textlink="">
      <xdr:nvSpPr>
        <xdr:cNvPr id="38" name="角丸四角形 37">
          <a:extLst>
            <a:ext uri="{FF2B5EF4-FFF2-40B4-BE49-F238E27FC236}">
              <a16:creationId xmlns:a16="http://schemas.microsoft.com/office/drawing/2014/main" id="{00000000-0008-0000-0300-000026000000}"/>
            </a:ext>
          </a:extLst>
        </xdr:cNvPr>
        <xdr:cNvSpPr/>
      </xdr:nvSpPr>
      <xdr:spPr>
        <a:xfrm>
          <a:off x="5793441" y="4863353"/>
          <a:ext cx="2610971" cy="11430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自動計算なので入力不要です。</a:t>
          </a:r>
        </a:p>
      </xdr:txBody>
    </xdr:sp>
    <xdr:clientData/>
  </xdr:twoCellAnchor>
  <xdr:twoCellAnchor>
    <xdr:from>
      <xdr:col>5</xdr:col>
      <xdr:colOff>0</xdr:colOff>
      <xdr:row>16</xdr:row>
      <xdr:rowOff>280146</xdr:rowOff>
    </xdr:from>
    <xdr:to>
      <xdr:col>9</xdr:col>
      <xdr:colOff>201706</xdr:colOff>
      <xdr:row>21</xdr:row>
      <xdr:rowOff>168086</xdr:rowOff>
    </xdr:to>
    <xdr:sp macro="" textlink="">
      <xdr:nvSpPr>
        <xdr:cNvPr id="27" name="Line 2">
          <a:extLst>
            <a:ext uri="{FF2B5EF4-FFF2-40B4-BE49-F238E27FC236}">
              <a16:creationId xmlns:a16="http://schemas.microsoft.com/office/drawing/2014/main" id="{00000000-0008-0000-0300-00001B000000}"/>
            </a:ext>
          </a:extLst>
        </xdr:cNvPr>
        <xdr:cNvSpPr>
          <a:spLocks noChangeShapeType="1"/>
        </xdr:cNvSpPr>
      </xdr:nvSpPr>
      <xdr:spPr bwMode="auto">
        <a:xfrm flipH="1" flipV="1">
          <a:off x="1703294" y="4146175"/>
          <a:ext cx="1703294" cy="1288676"/>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123264</xdr:colOff>
      <xdr:row>20</xdr:row>
      <xdr:rowOff>11202</xdr:rowOff>
    </xdr:from>
    <xdr:to>
      <xdr:col>18</xdr:col>
      <xdr:colOff>89646</xdr:colOff>
      <xdr:row>22</xdr:row>
      <xdr:rowOff>179291</xdr:rowOff>
    </xdr:to>
    <xdr:sp macro="" textlink="">
      <xdr:nvSpPr>
        <xdr:cNvPr id="26" name="Oval 1">
          <a:extLst>
            <a:ext uri="{FF2B5EF4-FFF2-40B4-BE49-F238E27FC236}">
              <a16:creationId xmlns:a16="http://schemas.microsoft.com/office/drawing/2014/main" id="{00000000-0008-0000-0300-00001A000000}"/>
            </a:ext>
          </a:extLst>
        </xdr:cNvPr>
        <xdr:cNvSpPr>
          <a:spLocks noChangeArrowheads="1"/>
        </xdr:cNvSpPr>
      </xdr:nvSpPr>
      <xdr:spPr bwMode="auto">
        <a:xfrm>
          <a:off x="2364440" y="4997820"/>
          <a:ext cx="3104030" cy="728383"/>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兼務の場合は職種ごとに勤務時間数を按分してください。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89647</xdr:colOff>
      <xdr:row>15</xdr:row>
      <xdr:rowOff>13448</xdr:rowOff>
    </xdr:from>
    <xdr:to>
      <xdr:col>33</xdr:col>
      <xdr:colOff>0</xdr:colOff>
      <xdr:row>17</xdr:row>
      <xdr:rowOff>6724</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89647" y="3599330"/>
          <a:ext cx="11172265" cy="553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80"/>
  <sheetViews>
    <sheetView tabSelected="1" view="pageBreakPreview" zoomScale="90" zoomScaleNormal="85" zoomScaleSheetLayoutView="90" workbookViewId="0">
      <selection activeCell="U8" sqref="U8"/>
    </sheetView>
  </sheetViews>
  <sheetFormatPr defaultRowHeight="18.75" customHeight="1" x14ac:dyDescent="0.15"/>
  <cols>
    <col min="1" max="1" width="4.25" style="103" customWidth="1"/>
    <col min="2" max="2" width="13" style="103" customWidth="1"/>
    <col min="3" max="3" width="15" style="103" customWidth="1"/>
    <col min="4" max="5" width="5.625" style="103" customWidth="1"/>
    <col min="6" max="6" width="14.625" style="103" bestFit="1" customWidth="1"/>
    <col min="7" max="7" width="9.125" style="103" customWidth="1"/>
    <col min="8" max="8" width="13.5" style="103" customWidth="1"/>
    <col min="9" max="9" width="10.25" style="103" customWidth="1"/>
    <col min="10" max="10" width="11.25" style="103" customWidth="1"/>
    <col min="11" max="11" width="5.125" style="103" customWidth="1"/>
    <col min="12" max="12" width="5" style="103" bestFit="1" customWidth="1"/>
    <col min="13" max="13" width="5.125" style="103" customWidth="1"/>
    <col min="14" max="14" width="5" style="103" bestFit="1" customWidth="1"/>
    <col min="15" max="15" width="3.875" style="103" bestFit="1" customWidth="1"/>
    <col min="16" max="16" width="2.75" style="103" customWidth="1"/>
    <col min="17" max="18" width="6.25" style="103" customWidth="1"/>
    <col min="19" max="19" width="3.875" style="103" bestFit="1" customWidth="1"/>
    <col min="20" max="20" width="1.625" style="103" customWidth="1"/>
    <col min="21" max="28" width="5.375" style="103" customWidth="1"/>
    <col min="29" max="16384" width="9" style="103"/>
  </cols>
  <sheetData>
    <row r="1" spans="1:24" ht="27" customHeight="1" x14ac:dyDescent="0.15">
      <c r="B1" s="129" t="s">
        <v>111</v>
      </c>
      <c r="C1" s="130"/>
      <c r="D1" s="130"/>
      <c r="E1" s="130"/>
      <c r="F1" s="130"/>
      <c r="G1" s="130"/>
      <c r="H1" s="130"/>
      <c r="I1" s="131"/>
      <c r="Q1" s="346" t="s">
        <v>7</v>
      </c>
      <c r="R1" s="356"/>
      <c r="S1" s="357"/>
    </row>
    <row r="2" spans="1:24" ht="18.75" customHeight="1" x14ac:dyDescent="0.15">
      <c r="B2" s="100" t="s">
        <v>0</v>
      </c>
      <c r="C2" s="101" t="s">
        <v>29</v>
      </c>
      <c r="D2" s="127"/>
      <c r="E2" s="127"/>
      <c r="F2" s="127"/>
      <c r="G2" s="127"/>
      <c r="H2" s="127"/>
      <c r="I2" s="127"/>
      <c r="J2" s="127"/>
      <c r="K2" s="101" t="s">
        <v>25</v>
      </c>
      <c r="L2" s="101"/>
      <c r="M2" s="101"/>
      <c r="N2" s="141"/>
      <c r="O2" s="141"/>
      <c r="P2" s="141"/>
      <c r="Q2" s="141"/>
      <c r="R2" s="141"/>
      <c r="S2" s="141"/>
    </row>
    <row r="3" spans="1:24" ht="18.75" customHeight="1" x14ac:dyDescent="0.15">
      <c r="B3" s="104"/>
      <c r="C3" s="105" t="s">
        <v>1</v>
      </c>
      <c r="D3" s="128"/>
      <c r="E3" s="128"/>
      <c r="F3" s="128"/>
      <c r="G3" s="128"/>
      <c r="H3" s="128"/>
      <c r="I3" s="128"/>
      <c r="J3" s="128"/>
      <c r="K3" s="105" t="s">
        <v>30</v>
      </c>
      <c r="L3" s="105"/>
      <c r="M3" s="105"/>
      <c r="N3" s="128" t="s">
        <v>108</v>
      </c>
      <c r="O3" s="128"/>
      <c r="P3" s="128"/>
      <c r="Q3" s="128"/>
      <c r="R3" s="128"/>
      <c r="S3" s="128"/>
    </row>
    <row r="4" spans="1:24" ht="18.75" customHeight="1" x14ac:dyDescent="0.15">
      <c r="C4" s="132"/>
      <c r="D4" s="132"/>
      <c r="E4" s="139"/>
      <c r="F4" s="139"/>
      <c r="G4" s="139"/>
      <c r="H4" s="139"/>
      <c r="I4" s="139"/>
      <c r="J4" s="139"/>
      <c r="K4" s="105" t="s">
        <v>31</v>
      </c>
      <c r="L4" s="105"/>
      <c r="M4" s="105"/>
      <c r="N4" s="107"/>
      <c r="O4" s="106" t="s">
        <v>27</v>
      </c>
      <c r="P4" s="134" t="s">
        <v>26</v>
      </c>
      <c r="Q4" s="134"/>
      <c r="R4" s="107"/>
      <c r="S4" s="106" t="s">
        <v>56</v>
      </c>
    </row>
    <row r="5" spans="1:24" ht="18.75" customHeight="1" x14ac:dyDescent="0.15">
      <c r="C5" s="133"/>
      <c r="D5" s="133"/>
      <c r="E5" s="140"/>
      <c r="F5" s="140"/>
      <c r="G5" s="140"/>
      <c r="H5" s="140"/>
      <c r="I5" s="140"/>
      <c r="J5" s="140"/>
      <c r="K5" s="105" t="s">
        <v>55</v>
      </c>
      <c r="L5" s="105"/>
      <c r="M5" s="105"/>
      <c r="N5" s="107"/>
      <c r="O5" s="106" t="s">
        <v>27</v>
      </c>
      <c r="P5" s="105"/>
      <c r="Q5" s="105"/>
      <c r="R5" s="106"/>
      <c r="S5" s="105"/>
    </row>
    <row r="6" spans="1:24" ht="22.5" customHeight="1" x14ac:dyDescent="0.15">
      <c r="A6" s="146" t="s">
        <v>105</v>
      </c>
      <c r="B6" s="146"/>
      <c r="C6" s="341"/>
      <c r="D6" s="341"/>
      <c r="E6" s="312" t="s">
        <v>24</v>
      </c>
      <c r="F6" s="342"/>
      <c r="G6" s="121" t="s">
        <v>118</v>
      </c>
      <c r="H6" s="355" t="s">
        <v>59</v>
      </c>
      <c r="I6" s="355"/>
      <c r="J6" s="138"/>
      <c r="K6" s="138"/>
      <c r="L6" s="138"/>
      <c r="O6" s="109"/>
      <c r="P6" s="135"/>
      <c r="Q6" s="135"/>
      <c r="R6" s="135"/>
      <c r="S6" s="135"/>
      <c r="U6" s="52"/>
    </row>
    <row r="7" spans="1:24" s="111" customFormat="1" ht="30" customHeight="1" x14ac:dyDescent="0.15">
      <c r="A7" s="110" t="s">
        <v>116</v>
      </c>
      <c r="B7" s="110" t="s">
        <v>2</v>
      </c>
      <c r="C7" s="110" t="s">
        <v>3</v>
      </c>
      <c r="D7" s="137" t="s">
        <v>115</v>
      </c>
      <c r="E7" s="137"/>
      <c r="F7" s="110" t="s">
        <v>4</v>
      </c>
      <c r="G7" s="343" t="s">
        <v>51</v>
      </c>
      <c r="H7" s="343"/>
      <c r="I7" s="347" t="s">
        <v>48</v>
      </c>
      <c r="J7" s="347" t="s">
        <v>49</v>
      </c>
      <c r="K7" s="137" t="s">
        <v>5</v>
      </c>
      <c r="L7" s="137"/>
      <c r="M7" s="343" t="s">
        <v>119</v>
      </c>
      <c r="N7" s="343"/>
      <c r="O7" s="343" t="s">
        <v>121</v>
      </c>
      <c r="P7" s="343"/>
      <c r="Q7" s="343"/>
      <c r="R7" s="343"/>
      <c r="S7" s="343"/>
    </row>
    <row r="8" spans="1:24" s="111" customFormat="1" ht="29.25" customHeight="1" x14ac:dyDescent="0.15">
      <c r="A8" s="313"/>
      <c r="B8" s="313" t="s">
        <v>9</v>
      </c>
      <c r="C8" s="348" t="s">
        <v>120</v>
      </c>
      <c r="D8" s="330" t="s">
        <v>113</v>
      </c>
      <c r="E8" s="328" t="s">
        <v>114</v>
      </c>
      <c r="F8" s="314">
        <v>42705</v>
      </c>
      <c r="G8" s="315" t="s">
        <v>52</v>
      </c>
      <c r="H8" s="316"/>
      <c r="I8" s="317" t="s">
        <v>112</v>
      </c>
      <c r="J8" s="318" t="s">
        <v>53</v>
      </c>
      <c r="K8" s="327">
        <v>160</v>
      </c>
      <c r="L8" s="350" t="s">
        <v>8</v>
      </c>
      <c r="M8" s="327">
        <v>50</v>
      </c>
      <c r="N8" s="350" t="s">
        <v>8</v>
      </c>
      <c r="O8" s="344" t="s">
        <v>32</v>
      </c>
      <c r="P8" s="344"/>
      <c r="Q8" s="344"/>
      <c r="R8" s="344"/>
      <c r="S8" s="344"/>
      <c r="T8" s="52"/>
      <c r="U8" s="52"/>
      <c r="V8" s="52"/>
      <c r="X8" s="52"/>
    </row>
    <row r="9" spans="1:24" s="111" customFormat="1" ht="29.25" customHeight="1" thickBot="1" x14ac:dyDescent="0.2">
      <c r="A9" s="118">
        <v>1</v>
      </c>
      <c r="B9" s="118" t="s">
        <v>6</v>
      </c>
      <c r="C9" s="368"/>
      <c r="D9" s="119"/>
      <c r="E9" s="123"/>
      <c r="F9" s="369"/>
      <c r="G9" s="370"/>
      <c r="H9" s="370"/>
      <c r="I9" s="371"/>
      <c r="J9" s="371"/>
      <c r="K9" s="119"/>
      <c r="L9" s="372" t="s">
        <v>8</v>
      </c>
      <c r="M9" s="119"/>
      <c r="N9" s="372" t="s">
        <v>8</v>
      </c>
      <c r="O9" s="373"/>
      <c r="P9" s="373"/>
      <c r="Q9" s="373"/>
      <c r="R9" s="373"/>
      <c r="S9" s="373"/>
      <c r="T9" s="51"/>
      <c r="U9" s="51"/>
      <c r="V9" s="51"/>
      <c r="W9" s="51"/>
      <c r="X9" s="51"/>
    </row>
    <row r="10" spans="1:24" s="111" customFormat="1" ht="29.25" customHeight="1" thickTop="1" x14ac:dyDescent="0.15">
      <c r="A10" s="358">
        <v>2</v>
      </c>
      <c r="B10" s="358" t="s">
        <v>50</v>
      </c>
      <c r="C10" s="359"/>
      <c r="D10" s="360"/>
      <c r="E10" s="361"/>
      <c r="F10" s="362"/>
      <c r="G10" s="363"/>
      <c r="H10" s="363"/>
      <c r="I10" s="364"/>
      <c r="J10" s="365"/>
      <c r="K10" s="360"/>
      <c r="L10" s="366" t="s">
        <v>8</v>
      </c>
      <c r="M10" s="360"/>
      <c r="N10" s="366" t="s">
        <v>8</v>
      </c>
      <c r="O10" s="367"/>
      <c r="P10" s="367"/>
      <c r="Q10" s="367"/>
      <c r="R10" s="367"/>
      <c r="S10" s="367"/>
      <c r="T10" s="51"/>
      <c r="U10" s="51"/>
      <c r="V10" s="51"/>
      <c r="W10" s="51"/>
      <c r="X10" s="51"/>
    </row>
    <row r="11" spans="1:24" s="111" customFormat="1" ht="29.25" customHeight="1" x14ac:dyDescent="0.15">
      <c r="A11" s="326">
        <v>3</v>
      </c>
      <c r="B11" s="326"/>
      <c r="C11" s="349"/>
      <c r="D11" s="329"/>
      <c r="E11" s="331"/>
      <c r="F11" s="320"/>
      <c r="G11" s="321"/>
      <c r="H11" s="321"/>
      <c r="I11" s="324"/>
      <c r="J11" s="325"/>
      <c r="K11" s="329"/>
      <c r="L11" s="351" t="s">
        <v>8</v>
      </c>
      <c r="M11" s="329"/>
      <c r="N11" s="351" t="s">
        <v>8</v>
      </c>
      <c r="O11" s="345"/>
      <c r="P11" s="345"/>
      <c r="Q11" s="345"/>
      <c r="R11" s="345"/>
      <c r="S11" s="345"/>
      <c r="T11" s="51"/>
      <c r="U11" s="51"/>
      <c r="V11" s="51"/>
      <c r="W11" s="51"/>
      <c r="X11" s="51"/>
    </row>
    <row r="12" spans="1:24" s="111" customFormat="1" ht="29.25" customHeight="1" x14ac:dyDescent="0.15">
      <c r="A12" s="326">
        <v>4</v>
      </c>
      <c r="B12" s="326"/>
      <c r="C12" s="349"/>
      <c r="D12" s="329"/>
      <c r="E12" s="331"/>
      <c r="F12" s="320"/>
      <c r="G12" s="321"/>
      <c r="H12" s="321"/>
      <c r="I12" s="322"/>
      <c r="J12" s="322"/>
      <c r="K12" s="329"/>
      <c r="L12" s="351" t="s">
        <v>8</v>
      </c>
      <c r="M12" s="329"/>
      <c r="N12" s="351" t="s">
        <v>8</v>
      </c>
      <c r="O12" s="345"/>
      <c r="P12" s="345"/>
      <c r="Q12" s="345"/>
      <c r="R12" s="345"/>
      <c r="S12" s="345"/>
    </row>
    <row r="13" spans="1:24" s="111" customFormat="1" ht="29.25" customHeight="1" x14ac:dyDescent="0.15">
      <c r="A13" s="326">
        <v>5</v>
      </c>
      <c r="B13" s="326"/>
      <c r="C13" s="349"/>
      <c r="D13" s="329"/>
      <c r="E13" s="331"/>
      <c r="F13" s="320"/>
      <c r="G13" s="321"/>
      <c r="H13" s="321"/>
      <c r="I13" s="322"/>
      <c r="J13" s="322"/>
      <c r="K13" s="329"/>
      <c r="L13" s="351" t="s">
        <v>8</v>
      </c>
      <c r="M13" s="329"/>
      <c r="N13" s="351" t="s">
        <v>8</v>
      </c>
      <c r="O13" s="345"/>
      <c r="P13" s="345"/>
      <c r="Q13" s="345"/>
      <c r="R13" s="345"/>
      <c r="S13" s="345"/>
    </row>
    <row r="14" spans="1:24" s="111" customFormat="1" ht="29.25" customHeight="1" x14ac:dyDescent="0.15">
      <c r="A14" s="326">
        <v>6</v>
      </c>
      <c r="B14" s="326"/>
      <c r="C14" s="349"/>
      <c r="D14" s="329"/>
      <c r="E14" s="331"/>
      <c r="F14" s="320"/>
      <c r="G14" s="321"/>
      <c r="H14" s="321"/>
      <c r="I14" s="322"/>
      <c r="J14" s="322"/>
      <c r="K14" s="329"/>
      <c r="L14" s="351" t="s">
        <v>8</v>
      </c>
      <c r="M14" s="329"/>
      <c r="N14" s="351" t="s">
        <v>8</v>
      </c>
      <c r="O14" s="345"/>
      <c r="P14" s="345"/>
      <c r="Q14" s="345"/>
      <c r="R14" s="345"/>
      <c r="S14" s="345"/>
    </row>
    <row r="15" spans="1:24" s="111" customFormat="1" ht="29.25" customHeight="1" x14ac:dyDescent="0.15">
      <c r="A15" s="326">
        <v>7</v>
      </c>
      <c r="B15" s="326"/>
      <c r="C15" s="349"/>
      <c r="D15" s="329"/>
      <c r="E15" s="331"/>
      <c r="F15" s="320"/>
      <c r="G15" s="321"/>
      <c r="H15" s="321"/>
      <c r="I15" s="322"/>
      <c r="J15" s="322"/>
      <c r="K15" s="329"/>
      <c r="L15" s="351" t="s">
        <v>8</v>
      </c>
      <c r="M15" s="329"/>
      <c r="N15" s="351" t="s">
        <v>8</v>
      </c>
      <c r="O15" s="345"/>
      <c r="P15" s="345"/>
      <c r="Q15" s="345"/>
      <c r="R15" s="345"/>
      <c r="S15" s="345"/>
    </row>
    <row r="16" spans="1:24" s="111" customFormat="1" ht="29.25" customHeight="1" x14ac:dyDescent="0.15">
      <c r="A16" s="326">
        <v>8</v>
      </c>
      <c r="B16" s="326"/>
      <c r="C16" s="349"/>
      <c r="D16" s="329"/>
      <c r="E16" s="331"/>
      <c r="F16" s="320"/>
      <c r="G16" s="321"/>
      <c r="H16" s="321"/>
      <c r="I16" s="322"/>
      <c r="J16" s="322"/>
      <c r="K16" s="329"/>
      <c r="L16" s="351" t="s">
        <v>8</v>
      </c>
      <c r="M16" s="329"/>
      <c r="N16" s="351" t="s">
        <v>8</v>
      </c>
      <c r="O16" s="345"/>
      <c r="P16" s="345"/>
      <c r="Q16" s="345"/>
      <c r="R16" s="345"/>
      <c r="S16" s="345"/>
    </row>
    <row r="17" spans="1:19" s="111" customFormat="1" ht="29.25" customHeight="1" x14ac:dyDescent="0.15">
      <c r="A17" s="326">
        <v>9</v>
      </c>
      <c r="B17" s="326"/>
      <c r="C17" s="349"/>
      <c r="D17" s="329"/>
      <c r="E17" s="331"/>
      <c r="F17" s="320"/>
      <c r="G17" s="321"/>
      <c r="H17" s="321"/>
      <c r="I17" s="322"/>
      <c r="J17" s="322"/>
      <c r="K17" s="329"/>
      <c r="L17" s="351" t="s">
        <v>8</v>
      </c>
      <c r="M17" s="329"/>
      <c r="N17" s="351" t="s">
        <v>8</v>
      </c>
      <c r="O17" s="345"/>
      <c r="P17" s="345"/>
      <c r="Q17" s="345"/>
      <c r="R17" s="345"/>
      <c r="S17" s="345"/>
    </row>
    <row r="18" spans="1:19" s="111" customFormat="1" ht="29.25" customHeight="1" thickBot="1" x14ac:dyDescent="0.2">
      <c r="A18" s="326">
        <v>10</v>
      </c>
      <c r="B18" s="326"/>
      <c r="C18" s="349"/>
      <c r="D18" s="329"/>
      <c r="E18" s="331"/>
      <c r="F18" s="320"/>
      <c r="G18" s="332"/>
      <c r="H18" s="332"/>
      <c r="I18" s="333"/>
      <c r="J18" s="333"/>
      <c r="K18" s="334"/>
      <c r="L18" s="352" t="s">
        <v>8</v>
      </c>
      <c r="M18" s="334"/>
      <c r="N18" s="352" t="s">
        <v>8</v>
      </c>
      <c r="O18" s="345"/>
      <c r="P18" s="345"/>
      <c r="Q18" s="345"/>
      <c r="R18" s="345"/>
      <c r="S18" s="345"/>
    </row>
    <row r="19" spans="1:19" s="111" customFormat="1" ht="30" customHeight="1" thickTop="1" thickBot="1" x14ac:dyDescent="0.2">
      <c r="B19" s="113"/>
      <c r="G19" s="335" t="s">
        <v>117</v>
      </c>
      <c r="H19" s="336"/>
      <c r="I19" s="336"/>
      <c r="J19" s="337"/>
      <c r="K19" s="338" t="str">
        <f>IF(SUM(K10:K18)=0,"",SUM(K10:K18))</f>
        <v/>
      </c>
      <c r="L19" s="353" t="s">
        <v>8</v>
      </c>
      <c r="M19" s="338" t="str">
        <f>IF(SUM(M10:M18)=0,"",SUM(M10:M18))</f>
        <v/>
      </c>
      <c r="N19" s="354" t="s">
        <v>8</v>
      </c>
    </row>
    <row r="20" spans="1:19" s="111" customFormat="1" ht="18.75" customHeight="1" thickTop="1" x14ac:dyDescent="0.15">
      <c r="B20" s="126" t="s">
        <v>124</v>
      </c>
      <c r="C20" s="126"/>
      <c r="D20" s="126"/>
      <c r="E20" s="126"/>
      <c r="F20" s="126"/>
      <c r="G20" s="126"/>
      <c r="H20" s="126"/>
      <c r="I20" s="126"/>
      <c r="J20" s="126"/>
      <c r="K20" s="126"/>
      <c r="L20" s="126"/>
      <c r="M20" s="126"/>
      <c r="N20" s="126"/>
      <c r="O20" s="126"/>
      <c r="P20" s="126"/>
      <c r="Q20" s="126"/>
      <c r="R20" s="126"/>
      <c r="S20" s="126"/>
    </row>
    <row r="21" spans="1:19" s="111" customFormat="1" ht="30" customHeight="1" x14ac:dyDescent="0.15">
      <c r="B21" s="120"/>
    </row>
    <row r="22" spans="1:19" s="115" customFormat="1" ht="30" customHeight="1" x14ac:dyDescent="0.15">
      <c r="B22" s="116"/>
    </row>
    <row r="23" spans="1:19" s="115" customFormat="1" ht="30" customHeight="1" x14ac:dyDescent="0.15">
      <c r="B23" s="116"/>
    </row>
    <row r="24" spans="1:19" s="115" customFormat="1" ht="30" customHeight="1" x14ac:dyDescent="0.15">
      <c r="B24" s="116"/>
    </row>
    <row r="25" spans="1:19" s="115" customFormat="1" ht="30" customHeight="1" x14ac:dyDescent="0.15">
      <c r="B25" s="116"/>
    </row>
    <row r="26" spans="1:19" s="115" customFormat="1" ht="30" customHeight="1" x14ac:dyDescent="0.15">
      <c r="B26" s="116"/>
    </row>
    <row r="27" spans="1:19" s="115" customFormat="1" ht="30" customHeight="1" x14ac:dyDescent="0.15">
      <c r="B27" s="116"/>
    </row>
    <row r="28" spans="1:19" s="115" customFormat="1" ht="30" customHeight="1" x14ac:dyDescent="0.15">
      <c r="B28" s="116"/>
    </row>
    <row r="29" spans="1:19" s="115" customFormat="1" ht="30" customHeight="1" x14ac:dyDescent="0.15">
      <c r="B29" s="116"/>
    </row>
    <row r="30" spans="1:19" s="115" customFormat="1" ht="30" customHeight="1" x14ac:dyDescent="0.15">
      <c r="B30" s="116"/>
    </row>
    <row r="31" spans="1:19" s="115" customFormat="1" ht="30" customHeight="1" x14ac:dyDescent="0.15">
      <c r="B31" s="116"/>
    </row>
    <row r="32" spans="1:19" s="115" customFormat="1" ht="30" customHeight="1" x14ac:dyDescent="0.15">
      <c r="B32" s="116"/>
    </row>
    <row r="33" spans="2:2" s="115" customFormat="1" ht="30" customHeight="1" x14ac:dyDescent="0.15">
      <c r="B33" s="116"/>
    </row>
    <row r="34" spans="2:2" s="115" customFormat="1" ht="30" customHeight="1" x14ac:dyDescent="0.15">
      <c r="B34" s="116"/>
    </row>
    <row r="35" spans="2:2" s="115" customFormat="1" ht="30" customHeight="1" x14ac:dyDescent="0.15">
      <c r="B35" s="116"/>
    </row>
    <row r="36" spans="2:2" s="115" customFormat="1" ht="30" customHeight="1" x14ac:dyDescent="0.15">
      <c r="B36" s="116"/>
    </row>
    <row r="37" spans="2:2" s="115" customFormat="1" ht="30" customHeight="1" x14ac:dyDescent="0.15">
      <c r="B37" s="116"/>
    </row>
    <row r="38" spans="2:2" s="115" customFormat="1" ht="30" customHeight="1" x14ac:dyDescent="0.15">
      <c r="B38" s="116"/>
    </row>
    <row r="39" spans="2:2" s="115" customFormat="1" ht="30" customHeight="1" x14ac:dyDescent="0.15">
      <c r="B39" s="116"/>
    </row>
    <row r="40" spans="2:2" s="115" customFormat="1" ht="30" customHeight="1" x14ac:dyDescent="0.15">
      <c r="B40" s="116"/>
    </row>
    <row r="41" spans="2:2" s="115" customFormat="1" ht="30" customHeight="1" x14ac:dyDescent="0.15">
      <c r="B41" s="116"/>
    </row>
    <row r="42" spans="2:2" s="115" customFormat="1" ht="30" customHeight="1" x14ac:dyDescent="0.15">
      <c r="B42" s="116"/>
    </row>
    <row r="43" spans="2:2" s="115" customFormat="1" ht="30" customHeight="1" x14ac:dyDescent="0.15">
      <c r="B43" s="116"/>
    </row>
    <row r="44" spans="2:2" s="115" customFormat="1" ht="30" customHeight="1" x14ac:dyDescent="0.15">
      <c r="B44" s="116"/>
    </row>
    <row r="45" spans="2:2" s="115" customFormat="1" ht="30" customHeight="1" x14ac:dyDescent="0.15">
      <c r="B45" s="116"/>
    </row>
    <row r="46" spans="2:2" s="115" customFormat="1" ht="30" customHeight="1" x14ac:dyDescent="0.15">
      <c r="B46" s="116"/>
    </row>
    <row r="47" spans="2:2" s="115" customFormat="1" ht="30" customHeight="1" x14ac:dyDescent="0.15">
      <c r="B47" s="116"/>
    </row>
    <row r="48" spans="2:2" s="115" customFormat="1" ht="30" customHeight="1" x14ac:dyDescent="0.15">
      <c r="B48" s="116"/>
    </row>
    <row r="49" spans="2:2" s="115" customFormat="1" ht="30" customHeight="1" x14ac:dyDescent="0.15">
      <c r="B49" s="116"/>
    </row>
    <row r="50" spans="2:2" s="115" customFormat="1" ht="30" customHeight="1" x14ac:dyDescent="0.15">
      <c r="B50" s="116"/>
    </row>
    <row r="51" spans="2:2" s="115" customFormat="1" ht="30" customHeight="1" x14ac:dyDescent="0.15">
      <c r="B51" s="116"/>
    </row>
    <row r="52" spans="2:2" s="115" customFormat="1" ht="30" customHeight="1" x14ac:dyDescent="0.15">
      <c r="B52" s="116"/>
    </row>
    <row r="53" spans="2:2" s="115" customFormat="1" ht="30" customHeight="1" x14ac:dyDescent="0.15">
      <c r="B53" s="116"/>
    </row>
    <row r="54" spans="2:2" s="115" customFormat="1" ht="30" customHeight="1" x14ac:dyDescent="0.15">
      <c r="B54" s="116"/>
    </row>
    <row r="55" spans="2:2" s="115" customFormat="1" ht="30" customHeight="1" x14ac:dyDescent="0.15">
      <c r="B55" s="116"/>
    </row>
    <row r="56" spans="2:2" s="115" customFormat="1" ht="30" customHeight="1" x14ac:dyDescent="0.15">
      <c r="B56" s="116"/>
    </row>
    <row r="57" spans="2:2" s="115" customFormat="1" ht="30" customHeight="1" x14ac:dyDescent="0.15">
      <c r="B57" s="116"/>
    </row>
    <row r="58" spans="2:2" s="115" customFormat="1" ht="30" customHeight="1" x14ac:dyDescent="0.15">
      <c r="B58" s="116"/>
    </row>
    <row r="59" spans="2:2" s="115" customFormat="1" ht="30" customHeight="1" x14ac:dyDescent="0.15">
      <c r="B59" s="116"/>
    </row>
    <row r="60" spans="2:2" s="115" customFormat="1" ht="30" customHeight="1" x14ac:dyDescent="0.15">
      <c r="B60" s="116"/>
    </row>
    <row r="61" spans="2:2" s="115" customFormat="1" ht="30" customHeight="1" x14ac:dyDescent="0.15">
      <c r="B61" s="116"/>
    </row>
    <row r="62" spans="2:2" s="115" customFormat="1" ht="30" customHeight="1" x14ac:dyDescent="0.15">
      <c r="B62" s="116"/>
    </row>
    <row r="63" spans="2:2" s="115" customFormat="1" ht="30" customHeight="1" x14ac:dyDescent="0.15">
      <c r="B63" s="116"/>
    </row>
    <row r="64" spans="2:2" s="115" customFormat="1" ht="30" customHeight="1" x14ac:dyDescent="0.15">
      <c r="B64" s="116"/>
    </row>
    <row r="65" spans="2:2" s="115" customFormat="1" ht="30" customHeight="1" x14ac:dyDescent="0.15">
      <c r="B65" s="116"/>
    </row>
    <row r="66" spans="2:2" s="115" customFormat="1" ht="30" customHeight="1" x14ac:dyDescent="0.15">
      <c r="B66" s="116"/>
    </row>
    <row r="67" spans="2:2" s="115" customFormat="1" ht="30" customHeight="1" x14ac:dyDescent="0.15">
      <c r="B67" s="116"/>
    </row>
    <row r="68" spans="2:2" s="115" customFormat="1" ht="30" customHeight="1" x14ac:dyDescent="0.15">
      <c r="B68" s="116"/>
    </row>
    <row r="69" spans="2:2" s="115" customFormat="1" ht="30" customHeight="1" x14ac:dyDescent="0.15">
      <c r="B69" s="116"/>
    </row>
    <row r="70" spans="2:2" s="115" customFormat="1" ht="30" customHeight="1" x14ac:dyDescent="0.15">
      <c r="B70" s="116"/>
    </row>
    <row r="71" spans="2:2" s="115" customFormat="1" ht="30" customHeight="1" x14ac:dyDescent="0.15">
      <c r="B71" s="116"/>
    </row>
    <row r="72" spans="2:2" s="115" customFormat="1" ht="30" customHeight="1" x14ac:dyDescent="0.15">
      <c r="B72" s="116"/>
    </row>
    <row r="73" spans="2:2" s="115" customFormat="1" ht="30" customHeight="1" x14ac:dyDescent="0.15">
      <c r="B73" s="116"/>
    </row>
    <row r="74" spans="2:2" s="115" customFormat="1" ht="18.75" customHeight="1" x14ac:dyDescent="0.15">
      <c r="B74" s="116"/>
    </row>
    <row r="75" spans="2:2" s="115" customFormat="1" ht="18.75" customHeight="1" x14ac:dyDescent="0.15">
      <c r="B75" s="116"/>
    </row>
    <row r="76" spans="2:2" s="115" customFormat="1" ht="18.75" customHeight="1" x14ac:dyDescent="0.15">
      <c r="B76" s="116"/>
    </row>
    <row r="77" spans="2:2" s="115" customFormat="1" ht="18.75" customHeight="1" x14ac:dyDescent="0.15">
      <c r="B77" s="116"/>
    </row>
    <row r="78" spans="2:2" s="115" customFormat="1" ht="18.75" customHeight="1" x14ac:dyDescent="0.15">
      <c r="B78" s="116"/>
    </row>
    <row r="79" spans="2:2" s="115" customFormat="1" ht="18.75" customHeight="1" x14ac:dyDescent="0.15">
      <c r="B79" s="116"/>
    </row>
    <row r="80" spans="2:2" s="115" customFormat="1" ht="18.75" customHeight="1" x14ac:dyDescent="0.15">
      <c r="B80" s="116"/>
    </row>
    <row r="81" spans="2:2" s="115" customFormat="1" ht="18.75" customHeight="1" x14ac:dyDescent="0.15">
      <c r="B81" s="116"/>
    </row>
    <row r="82" spans="2:2" s="115" customFormat="1" ht="18.75" customHeight="1" x14ac:dyDescent="0.15">
      <c r="B82" s="116"/>
    </row>
    <row r="83" spans="2:2" s="115" customFormat="1" ht="18.75" customHeight="1" x14ac:dyDescent="0.15">
      <c r="B83" s="116"/>
    </row>
    <row r="84" spans="2:2" s="115" customFormat="1" ht="18.75" customHeight="1" x14ac:dyDescent="0.15">
      <c r="B84" s="116"/>
    </row>
    <row r="85" spans="2:2" s="115" customFormat="1" ht="18.75" customHeight="1" x14ac:dyDescent="0.15">
      <c r="B85" s="116"/>
    </row>
    <row r="86" spans="2:2" s="115" customFormat="1" ht="18.75" customHeight="1" x14ac:dyDescent="0.15">
      <c r="B86" s="116"/>
    </row>
    <row r="87" spans="2:2" s="115" customFormat="1" ht="18.75" customHeight="1" x14ac:dyDescent="0.15">
      <c r="B87" s="116"/>
    </row>
    <row r="88" spans="2:2" s="115" customFormat="1" ht="18.75" customHeight="1" x14ac:dyDescent="0.15">
      <c r="B88" s="116"/>
    </row>
    <row r="89" spans="2:2" s="115" customFormat="1" ht="18.75" customHeight="1" x14ac:dyDescent="0.15">
      <c r="B89" s="116"/>
    </row>
    <row r="90" spans="2:2" s="115" customFormat="1" ht="18.75" customHeight="1" x14ac:dyDescent="0.15">
      <c r="B90" s="116"/>
    </row>
    <row r="91" spans="2:2" s="115" customFormat="1" ht="18.75" customHeight="1" x14ac:dyDescent="0.15">
      <c r="B91" s="116"/>
    </row>
    <row r="92" spans="2:2" s="115" customFormat="1" ht="18.75" customHeight="1" x14ac:dyDescent="0.15">
      <c r="B92" s="116"/>
    </row>
    <row r="93" spans="2:2" s="115" customFormat="1" ht="18.75" customHeight="1" x14ac:dyDescent="0.15">
      <c r="B93" s="116"/>
    </row>
    <row r="94" spans="2:2" s="115" customFormat="1" ht="18.75" customHeight="1" x14ac:dyDescent="0.15">
      <c r="B94" s="116"/>
    </row>
    <row r="95" spans="2:2" s="115" customFormat="1" ht="18.75" customHeight="1" x14ac:dyDescent="0.15">
      <c r="B95" s="116"/>
    </row>
    <row r="96" spans="2:2" s="115" customFormat="1" ht="18.75" customHeight="1" x14ac:dyDescent="0.15">
      <c r="B96" s="116"/>
    </row>
    <row r="97" spans="2:2" s="115" customFormat="1" ht="18.75" customHeight="1" x14ac:dyDescent="0.15">
      <c r="B97" s="116"/>
    </row>
    <row r="98" spans="2:2" s="115" customFormat="1" ht="18.75" customHeight="1" x14ac:dyDescent="0.15">
      <c r="B98" s="116"/>
    </row>
    <row r="99" spans="2:2" s="115" customFormat="1" ht="18.75" customHeight="1" x14ac:dyDescent="0.15">
      <c r="B99" s="116"/>
    </row>
    <row r="100" spans="2:2" s="115" customFormat="1" ht="18.75" customHeight="1" x14ac:dyDescent="0.15">
      <c r="B100" s="116"/>
    </row>
    <row r="101" spans="2:2" s="115" customFormat="1" ht="18.75" customHeight="1" x14ac:dyDescent="0.15">
      <c r="B101" s="116"/>
    </row>
    <row r="102" spans="2:2" s="115" customFormat="1" ht="18.75" customHeight="1" x14ac:dyDescent="0.15">
      <c r="B102" s="116"/>
    </row>
    <row r="103" spans="2:2" s="115" customFormat="1" ht="18.75" customHeight="1" x14ac:dyDescent="0.15">
      <c r="B103" s="116"/>
    </row>
    <row r="104" spans="2:2" s="115" customFormat="1" ht="18.75" customHeight="1" x14ac:dyDescent="0.15">
      <c r="B104" s="116"/>
    </row>
    <row r="105" spans="2:2" s="115" customFormat="1" ht="18.75" customHeight="1" x14ac:dyDescent="0.15">
      <c r="B105" s="116"/>
    </row>
    <row r="106" spans="2:2" s="115" customFormat="1" ht="18.75" customHeight="1" x14ac:dyDescent="0.15">
      <c r="B106" s="116"/>
    </row>
    <row r="107" spans="2:2" s="115" customFormat="1" ht="18.75" customHeight="1" x14ac:dyDescent="0.15">
      <c r="B107" s="116"/>
    </row>
    <row r="108" spans="2:2" s="115" customFormat="1" ht="18.75" customHeight="1" x14ac:dyDescent="0.15">
      <c r="B108" s="116"/>
    </row>
    <row r="109" spans="2:2" s="115" customFormat="1" ht="18.75" customHeight="1" x14ac:dyDescent="0.15">
      <c r="B109" s="116"/>
    </row>
    <row r="110" spans="2:2" s="115" customFormat="1" ht="18.75" customHeight="1" x14ac:dyDescent="0.15">
      <c r="B110" s="116"/>
    </row>
    <row r="111" spans="2:2" s="115" customFormat="1" ht="18.75" customHeight="1" x14ac:dyDescent="0.15">
      <c r="B111" s="116"/>
    </row>
    <row r="112" spans="2:2" s="115" customFormat="1" ht="18.75" customHeight="1" x14ac:dyDescent="0.15">
      <c r="B112" s="116"/>
    </row>
    <row r="113" spans="2:2" s="115" customFormat="1" ht="18.75" customHeight="1" x14ac:dyDescent="0.15">
      <c r="B113" s="116"/>
    </row>
    <row r="114" spans="2:2" s="115" customFormat="1" ht="18.75" customHeight="1" x14ac:dyDescent="0.15">
      <c r="B114" s="116"/>
    </row>
    <row r="115" spans="2:2" s="115" customFormat="1" ht="18.75" customHeight="1" x14ac:dyDescent="0.15">
      <c r="B115" s="116"/>
    </row>
    <row r="116" spans="2:2" s="115" customFormat="1" ht="18.75" customHeight="1" x14ac:dyDescent="0.15">
      <c r="B116" s="116"/>
    </row>
    <row r="117" spans="2:2" s="115" customFormat="1" ht="18.75" customHeight="1" x14ac:dyDescent="0.15">
      <c r="B117" s="116"/>
    </row>
    <row r="118" spans="2:2" s="115" customFormat="1" ht="18.75" customHeight="1" x14ac:dyDescent="0.15"/>
    <row r="119" spans="2:2" s="115" customFormat="1" ht="18.75" customHeight="1" x14ac:dyDescent="0.15"/>
    <row r="120" spans="2:2" s="115" customFormat="1" ht="18.75" customHeight="1" x14ac:dyDescent="0.15"/>
    <row r="121" spans="2:2" s="115" customFormat="1" ht="18.75" customHeight="1" x14ac:dyDescent="0.15"/>
    <row r="122" spans="2:2" s="115" customFormat="1" ht="18.75" customHeight="1" x14ac:dyDescent="0.15"/>
    <row r="123" spans="2:2" s="115" customFormat="1" ht="18.75" customHeight="1" x14ac:dyDescent="0.15"/>
    <row r="124" spans="2:2" s="115" customFormat="1" ht="18.75" customHeight="1" x14ac:dyDescent="0.15"/>
    <row r="125" spans="2:2" s="115" customFormat="1" ht="18.75" customHeight="1" x14ac:dyDescent="0.15"/>
    <row r="126" spans="2:2" s="115" customFormat="1" ht="18.75" customHeight="1" x14ac:dyDescent="0.15"/>
    <row r="127" spans="2:2" s="115" customFormat="1" ht="18.75" customHeight="1" x14ac:dyDescent="0.15"/>
    <row r="128" spans="2:2" s="115" customFormat="1" ht="18.75" customHeight="1" x14ac:dyDescent="0.15"/>
    <row r="129" s="115" customFormat="1" ht="18.75" customHeight="1" x14ac:dyDescent="0.15"/>
    <row r="130" s="115" customFormat="1" ht="18.75" customHeight="1" x14ac:dyDescent="0.15"/>
    <row r="131" s="115" customFormat="1" ht="18.75" customHeight="1" x14ac:dyDescent="0.15"/>
    <row r="132" s="115" customFormat="1" ht="18.75" customHeight="1" x14ac:dyDescent="0.15"/>
    <row r="133" s="115" customFormat="1" ht="18.75" customHeight="1" x14ac:dyDescent="0.15"/>
    <row r="134" s="115" customFormat="1" ht="18.75" customHeight="1" x14ac:dyDescent="0.15"/>
    <row r="135" s="115" customFormat="1" ht="18.75" customHeight="1" x14ac:dyDescent="0.15"/>
    <row r="136" s="115" customFormat="1" ht="18.75" customHeight="1" x14ac:dyDescent="0.15"/>
    <row r="137" s="115" customFormat="1" ht="18.75" customHeight="1" x14ac:dyDescent="0.15"/>
    <row r="138" s="115" customFormat="1" ht="18.75" customHeight="1" x14ac:dyDescent="0.15"/>
    <row r="139" s="115" customFormat="1" ht="18.75" customHeight="1" x14ac:dyDescent="0.15"/>
    <row r="140" s="115" customFormat="1" ht="18.75" customHeight="1" x14ac:dyDescent="0.15"/>
    <row r="141" s="115" customFormat="1" ht="18.75" customHeight="1" x14ac:dyDescent="0.15"/>
    <row r="142" s="115" customFormat="1" ht="18.75" customHeight="1" x14ac:dyDescent="0.15"/>
    <row r="143" s="115" customFormat="1" ht="18.75" customHeight="1" x14ac:dyDescent="0.15"/>
    <row r="144" s="115" customFormat="1" ht="18.75" customHeight="1" x14ac:dyDescent="0.15"/>
    <row r="145" s="115" customFormat="1" ht="18.75" customHeight="1" x14ac:dyDescent="0.15"/>
    <row r="146" s="115" customFormat="1" ht="18.75" customHeight="1" x14ac:dyDescent="0.15"/>
    <row r="147" s="115" customFormat="1" ht="18.75" customHeight="1" x14ac:dyDescent="0.15"/>
    <row r="148" s="115" customFormat="1" ht="18.75" customHeight="1" x14ac:dyDescent="0.15"/>
    <row r="149" s="115" customFormat="1" ht="18.75" customHeight="1" x14ac:dyDescent="0.15"/>
    <row r="150" s="115" customFormat="1" ht="18.75" customHeight="1" x14ac:dyDescent="0.15"/>
    <row r="151" s="115" customFormat="1" ht="18.75" customHeight="1" x14ac:dyDescent="0.15"/>
    <row r="152" s="115" customFormat="1" ht="18.75" customHeight="1" x14ac:dyDescent="0.15"/>
    <row r="153" s="115" customFormat="1" ht="18.75" customHeight="1" x14ac:dyDescent="0.15"/>
    <row r="154" s="115" customFormat="1" ht="18.75" customHeight="1" x14ac:dyDescent="0.15"/>
    <row r="155" s="115" customFormat="1" ht="18.75" customHeight="1" x14ac:dyDescent="0.15"/>
    <row r="156" s="115" customFormat="1" ht="18.75" customHeight="1" x14ac:dyDescent="0.15"/>
    <row r="157" s="115" customFormat="1" ht="18.75" customHeight="1" x14ac:dyDescent="0.15"/>
    <row r="158" s="115" customFormat="1" ht="18.75" customHeight="1" x14ac:dyDescent="0.15"/>
    <row r="159" s="115" customFormat="1" ht="18.75" customHeight="1" x14ac:dyDescent="0.15"/>
    <row r="160" s="115" customFormat="1" ht="18.75" customHeight="1" x14ac:dyDescent="0.15"/>
    <row r="161" s="115" customFormat="1" ht="18.75" customHeight="1" x14ac:dyDescent="0.15"/>
    <row r="162" s="115" customFormat="1" ht="18.75" customHeight="1" x14ac:dyDescent="0.15"/>
    <row r="163" s="115" customFormat="1" ht="18.75" customHeight="1" x14ac:dyDescent="0.15"/>
    <row r="164" s="115" customFormat="1" ht="18.75" customHeight="1" x14ac:dyDescent="0.15"/>
    <row r="165" s="115" customFormat="1" ht="18.75" customHeight="1" x14ac:dyDescent="0.15"/>
    <row r="166" s="115" customFormat="1" ht="18.75" customHeight="1" x14ac:dyDescent="0.15"/>
    <row r="167" s="115" customFormat="1" ht="18.75" customHeight="1" x14ac:dyDescent="0.15"/>
    <row r="168" s="115" customFormat="1" ht="18.75" customHeight="1" x14ac:dyDescent="0.15"/>
    <row r="169" s="115" customFormat="1" ht="18.75" customHeight="1" x14ac:dyDescent="0.15"/>
    <row r="170" s="115" customFormat="1" ht="18.75" customHeight="1" x14ac:dyDescent="0.15"/>
    <row r="171" s="115" customFormat="1" ht="18.75" customHeight="1" x14ac:dyDescent="0.15"/>
    <row r="172" s="115" customFormat="1" ht="18.75" customHeight="1" x14ac:dyDescent="0.15"/>
    <row r="173" s="115" customFormat="1" ht="18.75" customHeight="1" x14ac:dyDescent="0.15"/>
    <row r="174" s="115" customFormat="1" ht="18.75" customHeight="1" x14ac:dyDescent="0.15"/>
    <row r="175" s="115" customFormat="1" ht="18.75" customHeight="1" x14ac:dyDescent="0.15"/>
    <row r="176" s="115" customFormat="1" ht="18.75" customHeight="1" x14ac:dyDescent="0.15"/>
    <row r="177" s="115" customFormat="1" ht="18.75" customHeight="1" x14ac:dyDescent="0.15"/>
    <row r="178" s="115" customFormat="1" ht="18.75" customHeight="1" x14ac:dyDescent="0.15"/>
    <row r="179" s="115" customFormat="1" ht="18.75" customHeight="1" x14ac:dyDescent="0.15"/>
    <row r="180" s="115" customFormat="1" ht="18.75" customHeight="1" x14ac:dyDescent="0.15"/>
  </sheetData>
  <sheetProtection selectLockedCells="1"/>
  <mergeCells count="45">
    <mergeCell ref="B1:I1"/>
    <mergeCell ref="H6:I6"/>
    <mergeCell ref="Q1:S1"/>
    <mergeCell ref="A6:B6"/>
    <mergeCell ref="N2:S2"/>
    <mergeCell ref="G8:H8"/>
    <mergeCell ref="D7:E7"/>
    <mergeCell ref="O17:S17"/>
    <mergeCell ref="C6:D6"/>
    <mergeCell ref="O12:S12"/>
    <mergeCell ref="O15:S15"/>
    <mergeCell ref="O16:S16"/>
    <mergeCell ref="E4:J4"/>
    <mergeCell ref="E5:J5"/>
    <mergeCell ref="O18:S18"/>
    <mergeCell ref="O14:S14"/>
    <mergeCell ref="G14:H14"/>
    <mergeCell ref="O13:S13"/>
    <mergeCell ref="O11:S11"/>
    <mergeCell ref="G18:H18"/>
    <mergeCell ref="G13:H13"/>
    <mergeCell ref="O9:S9"/>
    <mergeCell ref="G10:H10"/>
    <mergeCell ref="O10:S10"/>
    <mergeCell ref="G9:H9"/>
    <mergeCell ref="G11:H11"/>
    <mergeCell ref="G12:H12"/>
    <mergeCell ref="M7:N7"/>
    <mergeCell ref="K7:L7"/>
    <mergeCell ref="O7:S7"/>
    <mergeCell ref="G7:H7"/>
    <mergeCell ref="J6:L6"/>
    <mergeCell ref="G15:H15"/>
    <mergeCell ref="G16:H16"/>
    <mergeCell ref="G17:H17"/>
    <mergeCell ref="B20:S20"/>
    <mergeCell ref="D2:J2"/>
    <mergeCell ref="D3:J3"/>
    <mergeCell ref="G19:J19"/>
    <mergeCell ref="C4:D4"/>
    <mergeCell ref="C5:D5"/>
    <mergeCell ref="O8:S8"/>
    <mergeCell ref="N3:S3"/>
    <mergeCell ref="P4:Q4"/>
    <mergeCell ref="P6:S6"/>
  </mergeCells>
  <phoneticPr fontId="1"/>
  <dataValidations count="6">
    <dataValidation type="list" allowBlank="1" showInputMessage="1" showErrorMessage="1" sqref="B9:B18" xr:uid="{00000000-0002-0000-0000-000000000000}">
      <formula1>"管理者,サービス管理責任者,世話人,生活支援員"</formula1>
    </dataValidation>
    <dataValidation type="list" imeMode="hiragana" allowBlank="1" showInputMessage="1" showErrorMessage="1" prompt="選択してください" sqref="I8:I18" xr:uid="{2D070BBA-191D-4D65-87AF-095FA413B3F9}">
      <formula1>"受講済,未受講"</formula1>
    </dataValidation>
    <dataValidation type="list" imeMode="hiragana" allowBlank="1" showInputMessage="1" showErrorMessage="1" prompt="選択してください" sqref="J8:J18" xr:uid="{EFAA1764-75FC-4689-AB69-E2265DFCAEB6}">
      <formula1>"修了,未修了"</formula1>
    </dataValidation>
    <dataValidation type="list" imeMode="hiragana" allowBlank="1" showInputMessage="1" showErrorMessage="1" prompt="選択してください" sqref="D8:D18" xr:uid="{C64E06EE-CC0D-4E58-A42F-26D040D426D2}">
      <formula1>"常,非"</formula1>
    </dataValidation>
    <dataValidation type="list" imeMode="hiragana" allowBlank="1" showInputMessage="1" showErrorMessage="1" prompt="選択してください" sqref="E8:E18" xr:uid="{440FADC8-A345-4E7C-AC92-1C431C353198}">
      <formula1>"兼"</formula1>
    </dataValidation>
    <dataValidation type="date" imeMode="off" allowBlank="1" showInputMessage="1" showErrorMessage="1" sqref="F8:F18" xr:uid="{EC9E54F5-C362-4F3A-B79A-470532192719}">
      <formula1>1</formula1>
      <formula2>401769</formula2>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3"/>
  <sheetViews>
    <sheetView view="pageBreakPreview" zoomScale="80" zoomScaleNormal="85" zoomScaleSheetLayoutView="80" workbookViewId="0">
      <selection activeCell="U5" sqref="U5"/>
    </sheetView>
  </sheetViews>
  <sheetFormatPr defaultRowHeight="18.75" customHeight="1" x14ac:dyDescent="0.15"/>
  <cols>
    <col min="1" max="1" width="15.5" style="103" customWidth="1"/>
    <col min="2" max="2" width="15.125" style="103" customWidth="1"/>
    <col min="3" max="4" width="7.625" style="103" customWidth="1"/>
    <col min="5" max="5" width="12.5" style="103" customWidth="1"/>
    <col min="6" max="6" width="3.125" style="103" customWidth="1"/>
    <col min="7" max="7" width="9.125" style="103" customWidth="1"/>
    <col min="8" max="8" width="19.25" style="103" customWidth="1"/>
    <col min="9" max="10" width="12.5" style="103" customWidth="1"/>
    <col min="11" max="14" width="7.625" style="103" customWidth="1"/>
    <col min="15" max="19" width="6.25" style="103" customWidth="1"/>
    <col min="20" max="20" width="2" style="103" customWidth="1"/>
    <col min="21" max="25" width="4.5" style="103" customWidth="1"/>
    <col min="26" max="16384" width="9" style="103"/>
  </cols>
  <sheetData>
    <row r="1" spans="1:29" ht="18.75" customHeight="1" x14ac:dyDescent="0.15">
      <c r="A1" s="100" t="s">
        <v>0</v>
      </c>
      <c r="B1" s="101" t="s">
        <v>29</v>
      </c>
      <c r="C1" s="151" t="s">
        <v>97</v>
      </c>
      <c r="D1" s="151"/>
      <c r="E1" s="151"/>
      <c r="F1" s="151"/>
      <c r="G1" s="151"/>
      <c r="H1" s="102"/>
      <c r="I1" s="151"/>
      <c r="J1" s="151"/>
      <c r="K1" s="101" t="s">
        <v>25</v>
      </c>
      <c r="L1" s="101"/>
      <c r="M1" s="101"/>
      <c r="N1" s="149">
        <v>41791</v>
      </c>
      <c r="O1" s="149"/>
      <c r="P1" s="149"/>
      <c r="Q1" s="149"/>
      <c r="R1" s="149"/>
      <c r="S1" s="149"/>
      <c r="T1" s="149"/>
    </row>
    <row r="2" spans="1:29" ht="18.75" customHeight="1" x14ac:dyDescent="0.15">
      <c r="A2" s="104"/>
      <c r="B2" s="105" t="s">
        <v>1</v>
      </c>
      <c r="C2" s="150" t="s">
        <v>57</v>
      </c>
      <c r="D2" s="150"/>
      <c r="E2" s="150"/>
      <c r="F2" s="150"/>
      <c r="G2" s="150"/>
      <c r="H2" s="102"/>
      <c r="I2" s="151"/>
      <c r="J2" s="151"/>
      <c r="K2" s="105" t="s">
        <v>30</v>
      </c>
      <c r="L2" s="105"/>
      <c r="M2" s="105"/>
      <c r="N2" s="128" t="s">
        <v>108</v>
      </c>
      <c r="O2" s="128"/>
      <c r="P2" s="128"/>
      <c r="Q2" s="128"/>
      <c r="R2" s="128"/>
      <c r="S2" s="128"/>
      <c r="T2" s="128"/>
    </row>
    <row r="3" spans="1:29" ht="18.75" customHeight="1" x14ac:dyDescent="0.15">
      <c r="B3" s="132"/>
      <c r="C3" s="132"/>
      <c r="D3" s="144"/>
      <c r="E3" s="144"/>
      <c r="F3" s="144"/>
      <c r="G3" s="144"/>
      <c r="H3" s="144"/>
      <c r="I3" s="144"/>
      <c r="J3" s="144"/>
      <c r="K3" s="105" t="s">
        <v>31</v>
      </c>
      <c r="L3" s="105"/>
      <c r="M3" s="105"/>
      <c r="N3" s="106">
        <v>6</v>
      </c>
      <c r="O3" s="106" t="s">
        <v>27</v>
      </c>
      <c r="P3" s="134" t="s">
        <v>26</v>
      </c>
      <c r="Q3" s="134"/>
      <c r="R3" s="106">
        <v>6</v>
      </c>
      <c r="S3" s="106" t="s">
        <v>27</v>
      </c>
      <c r="T3" s="106"/>
    </row>
    <row r="4" spans="1:29" ht="18.75" customHeight="1" x14ac:dyDescent="0.15">
      <c r="B4" s="133"/>
      <c r="C4" s="133"/>
      <c r="D4" s="126"/>
      <c r="E4" s="126"/>
      <c r="F4" s="126"/>
      <c r="G4" s="126"/>
      <c r="H4" s="126"/>
      <c r="I4" s="126"/>
      <c r="J4" s="126"/>
      <c r="K4" s="105" t="s">
        <v>55</v>
      </c>
      <c r="L4" s="105"/>
      <c r="M4" s="105"/>
      <c r="N4" s="106">
        <v>0</v>
      </c>
      <c r="O4" s="106" t="s">
        <v>27</v>
      </c>
      <c r="P4" s="105"/>
      <c r="Q4" s="105"/>
      <c r="R4" s="106"/>
      <c r="S4" s="105"/>
      <c r="T4" s="106"/>
    </row>
    <row r="5" spans="1:29" ht="22.5" customHeight="1" x14ac:dyDescent="0.15">
      <c r="A5" s="146" t="s">
        <v>33</v>
      </c>
      <c r="B5" s="146"/>
      <c r="C5" s="103">
        <v>2017</v>
      </c>
      <c r="D5" s="108" t="s">
        <v>17</v>
      </c>
      <c r="E5" s="117">
        <v>4</v>
      </c>
      <c r="F5" s="147" t="s">
        <v>118</v>
      </c>
      <c r="G5" s="147"/>
      <c r="H5" s="108" t="s">
        <v>54</v>
      </c>
      <c r="I5" s="122"/>
      <c r="J5" s="148"/>
      <c r="K5" s="148"/>
      <c r="L5" s="148"/>
      <c r="O5" s="109"/>
      <c r="P5" s="145"/>
      <c r="Q5" s="145"/>
      <c r="R5" s="145"/>
      <c r="S5" s="145"/>
      <c r="T5" s="145"/>
    </row>
    <row r="6" spans="1:29" s="111" customFormat="1" ht="30" customHeight="1" x14ac:dyDescent="0.15">
      <c r="A6" s="110" t="s">
        <v>2</v>
      </c>
      <c r="B6" s="110" t="s">
        <v>3</v>
      </c>
      <c r="C6" s="137" t="s">
        <v>110</v>
      </c>
      <c r="D6" s="137"/>
      <c r="E6" s="136" t="s">
        <v>4</v>
      </c>
      <c r="F6" s="136"/>
      <c r="G6" s="137" t="s">
        <v>51</v>
      </c>
      <c r="H6" s="137"/>
      <c r="I6" s="124" t="s">
        <v>48</v>
      </c>
      <c r="J6" s="124" t="s">
        <v>49</v>
      </c>
      <c r="K6" s="137" t="s">
        <v>5</v>
      </c>
      <c r="L6" s="137"/>
      <c r="M6" s="137" t="s">
        <v>28</v>
      </c>
      <c r="N6" s="137"/>
      <c r="O6" s="343" t="s">
        <v>39</v>
      </c>
      <c r="P6" s="343"/>
      <c r="Q6" s="343"/>
      <c r="R6" s="343"/>
      <c r="S6" s="343"/>
      <c r="T6" s="343"/>
    </row>
    <row r="7" spans="1:29" s="111" customFormat="1" ht="30" customHeight="1" thickBot="1" x14ac:dyDescent="0.2">
      <c r="A7" s="112" t="s">
        <v>6</v>
      </c>
      <c r="B7" s="387" t="s">
        <v>22</v>
      </c>
      <c r="C7" s="119" t="s">
        <v>113</v>
      </c>
      <c r="D7" s="123" t="s">
        <v>114</v>
      </c>
      <c r="E7" s="388">
        <v>41791</v>
      </c>
      <c r="F7" s="388"/>
      <c r="G7" s="389" t="s">
        <v>79</v>
      </c>
      <c r="H7" s="390"/>
      <c r="I7" s="371"/>
      <c r="J7" s="371"/>
      <c r="K7" s="391">
        <v>160</v>
      </c>
      <c r="L7" s="112" t="s">
        <v>8</v>
      </c>
      <c r="M7" s="392"/>
      <c r="N7" s="392"/>
      <c r="O7" s="393" t="s">
        <v>76</v>
      </c>
      <c r="P7" s="393"/>
      <c r="Q7" s="393"/>
      <c r="R7" s="393"/>
      <c r="S7" s="393"/>
      <c r="T7" s="393"/>
      <c r="U7" s="51"/>
      <c r="V7" s="52"/>
      <c r="W7" s="52"/>
      <c r="X7" s="52"/>
      <c r="Z7" s="52"/>
      <c r="AA7" s="52"/>
      <c r="AB7" s="52"/>
      <c r="AC7" s="52"/>
    </row>
    <row r="8" spans="1:29" s="111" customFormat="1" ht="22.5" customHeight="1" thickTop="1" x14ac:dyDescent="0.15">
      <c r="A8" s="358" t="s">
        <v>50</v>
      </c>
      <c r="B8" s="380" t="s">
        <v>44</v>
      </c>
      <c r="C8" s="360" t="s">
        <v>113</v>
      </c>
      <c r="D8" s="361" t="s">
        <v>114</v>
      </c>
      <c r="E8" s="381">
        <v>41791</v>
      </c>
      <c r="F8" s="381"/>
      <c r="G8" s="382" t="s">
        <v>79</v>
      </c>
      <c r="H8" s="383"/>
      <c r="I8" s="364"/>
      <c r="J8" s="365"/>
      <c r="K8" s="384">
        <v>160</v>
      </c>
      <c r="L8" s="385" t="s">
        <v>8</v>
      </c>
      <c r="M8" s="384">
        <v>120</v>
      </c>
      <c r="N8" s="385" t="s">
        <v>8</v>
      </c>
      <c r="O8" s="386" t="s">
        <v>77</v>
      </c>
      <c r="P8" s="386"/>
      <c r="Q8" s="386"/>
      <c r="R8" s="386"/>
      <c r="S8" s="386"/>
      <c r="T8" s="386"/>
      <c r="U8" s="51"/>
      <c r="V8" s="52"/>
      <c r="W8" s="52"/>
      <c r="X8" s="52"/>
      <c r="Y8" s="52"/>
      <c r="Z8" s="52"/>
      <c r="AA8" s="52"/>
      <c r="AB8" s="52"/>
      <c r="AC8" s="52"/>
    </row>
    <row r="9" spans="1:29" s="111" customFormat="1" ht="22.5" customHeight="1" x14ac:dyDescent="0.15">
      <c r="A9" s="319" t="s">
        <v>78</v>
      </c>
      <c r="B9" s="374" t="s">
        <v>45</v>
      </c>
      <c r="C9" s="329" t="s">
        <v>113</v>
      </c>
      <c r="D9" s="331"/>
      <c r="E9" s="375">
        <v>41791</v>
      </c>
      <c r="F9" s="375"/>
      <c r="G9" s="376" t="s">
        <v>80</v>
      </c>
      <c r="H9" s="376"/>
      <c r="I9" s="324"/>
      <c r="J9" s="325"/>
      <c r="K9" s="378">
        <v>160</v>
      </c>
      <c r="L9" s="323" t="s">
        <v>8</v>
      </c>
      <c r="M9" s="378">
        <v>160</v>
      </c>
      <c r="N9" s="323" t="s">
        <v>8</v>
      </c>
      <c r="O9" s="379"/>
      <c r="P9" s="379"/>
      <c r="Q9" s="379"/>
      <c r="R9" s="379"/>
      <c r="S9" s="379"/>
      <c r="T9" s="379"/>
      <c r="U9" s="51"/>
      <c r="V9" s="51"/>
      <c r="W9" s="51"/>
      <c r="X9" s="51"/>
      <c r="Y9" s="51"/>
      <c r="Z9" s="51"/>
      <c r="AA9" s="51"/>
      <c r="AB9" s="51"/>
      <c r="AC9" s="51"/>
    </row>
    <row r="10" spans="1:29" s="111" customFormat="1" ht="22.5" customHeight="1" x14ac:dyDescent="0.15">
      <c r="A10" s="323" t="s">
        <v>82</v>
      </c>
      <c r="B10" s="374" t="s">
        <v>83</v>
      </c>
      <c r="C10" s="329" t="s">
        <v>122</v>
      </c>
      <c r="D10" s="331"/>
      <c r="E10" s="375">
        <v>41791</v>
      </c>
      <c r="F10" s="375"/>
      <c r="G10" s="377"/>
      <c r="H10" s="377"/>
      <c r="I10" s="322"/>
      <c r="J10" s="322"/>
      <c r="K10" s="378">
        <v>100</v>
      </c>
      <c r="L10" s="323" t="s">
        <v>8</v>
      </c>
      <c r="M10" s="378">
        <v>100</v>
      </c>
      <c r="N10" s="323" t="s">
        <v>8</v>
      </c>
      <c r="O10" s="379"/>
      <c r="P10" s="379"/>
      <c r="Q10" s="379"/>
      <c r="R10" s="379"/>
      <c r="S10" s="379"/>
      <c r="T10" s="379"/>
      <c r="U10" s="51"/>
      <c r="V10" s="51"/>
      <c r="W10" s="51"/>
      <c r="X10" s="51"/>
      <c r="Y10" s="51"/>
      <c r="Z10" s="51"/>
      <c r="AA10" s="51"/>
      <c r="AB10" s="51"/>
      <c r="AC10" s="51"/>
    </row>
    <row r="11" spans="1:29" s="111" customFormat="1" ht="22.5" customHeight="1" x14ac:dyDescent="0.15">
      <c r="A11" s="323" t="s">
        <v>82</v>
      </c>
      <c r="B11" s="374" t="s">
        <v>46</v>
      </c>
      <c r="C11" s="329" t="s">
        <v>113</v>
      </c>
      <c r="D11" s="331" t="s">
        <v>114</v>
      </c>
      <c r="E11" s="375">
        <v>42781</v>
      </c>
      <c r="F11" s="375"/>
      <c r="G11" s="377" t="s">
        <v>92</v>
      </c>
      <c r="H11" s="377"/>
      <c r="I11" s="322"/>
      <c r="J11" s="322"/>
      <c r="K11" s="378">
        <v>160</v>
      </c>
      <c r="L11" s="323" t="s">
        <v>8</v>
      </c>
      <c r="M11" s="378">
        <v>100</v>
      </c>
      <c r="N11" s="323" t="s">
        <v>8</v>
      </c>
      <c r="O11" s="379" t="s">
        <v>90</v>
      </c>
      <c r="P11" s="379"/>
      <c r="Q11" s="379"/>
      <c r="R11" s="379"/>
      <c r="S11" s="379"/>
      <c r="T11" s="379"/>
      <c r="U11" s="51"/>
      <c r="V11" s="51"/>
      <c r="W11" s="51"/>
      <c r="X11" s="51"/>
      <c r="Y11" s="51"/>
      <c r="Z11" s="51"/>
      <c r="AA11" s="51"/>
      <c r="AB11" s="51"/>
      <c r="AC11" s="51"/>
    </row>
    <row r="12" spans="1:29" s="111" customFormat="1" ht="22.5" customHeight="1" x14ac:dyDescent="0.15">
      <c r="A12" s="323" t="s">
        <v>42</v>
      </c>
      <c r="B12" s="374" t="s">
        <v>46</v>
      </c>
      <c r="C12" s="329" t="s">
        <v>113</v>
      </c>
      <c r="D12" s="331" t="s">
        <v>114</v>
      </c>
      <c r="E12" s="375">
        <v>42781</v>
      </c>
      <c r="F12" s="375"/>
      <c r="G12" s="377" t="s">
        <v>89</v>
      </c>
      <c r="H12" s="377"/>
      <c r="I12" s="322"/>
      <c r="J12" s="322"/>
      <c r="K12" s="378">
        <v>160</v>
      </c>
      <c r="L12" s="323" t="s">
        <v>8</v>
      </c>
      <c r="M12" s="378">
        <v>60</v>
      </c>
      <c r="N12" s="323" t="s">
        <v>8</v>
      </c>
      <c r="O12" s="379" t="s">
        <v>90</v>
      </c>
      <c r="P12" s="379"/>
      <c r="Q12" s="379"/>
      <c r="R12" s="379"/>
      <c r="S12" s="379"/>
      <c r="T12" s="379"/>
      <c r="U12" s="51"/>
      <c r="V12" s="51"/>
      <c r="W12" s="51"/>
      <c r="X12" s="51"/>
      <c r="Y12" s="51"/>
      <c r="Z12" s="51"/>
      <c r="AA12" s="51"/>
      <c r="AB12" s="51"/>
      <c r="AC12" s="51"/>
    </row>
    <row r="13" spans="1:29" s="111" customFormat="1" ht="22.5" customHeight="1" thickBot="1" x14ac:dyDescent="0.2">
      <c r="A13" s="323" t="s">
        <v>42</v>
      </c>
      <c r="B13" s="374" t="s">
        <v>81</v>
      </c>
      <c r="C13" s="329" t="s">
        <v>122</v>
      </c>
      <c r="D13" s="331"/>
      <c r="E13" s="375">
        <v>42124</v>
      </c>
      <c r="F13" s="375"/>
      <c r="G13" s="394" t="s">
        <v>91</v>
      </c>
      <c r="H13" s="395"/>
      <c r="I13" s="333"/>
      <c r="J13" s="333"/>
      <c r="K13" s="396">
        <v>100</v>
      </c>
      <c r="L13" s="397" t="s">
        <v>8</v>
      </c>
      <c r="M13" s="396">
        <v>100</v>
      </c>
      <c r="N13" s="397" t="s">
        <v>8</v>
      </c>
      <c r="O13" s="379" t="s">
        <v>93</v>
      </c>
      <c r="P13" s="379"/>
      <c r="Q13" s="379"/>
      <c r="R13" s="379"/>
      <c r="S13" s="379"/>
      <c r="T13" s="379"/>
    </row>
    <row r="14" spans="1:29" s="111" customFormat="1" ht="30" customHeight="1" thickTop="1" thickBot="1" x14ac:dyDescent="0.2">
      <c r="A14" s="113"/>
      <c r="G14" s="335" t="s">
        <v>117</v>
      </c>
      <c r="H14" s="336"/>
      <c r="I14" s="336"/>
      <c r="J14" s="337"/>
      <c r="K14" s="398">
        <f>SUM(K8:K13)</f>
        <v>840</v>
      </c>
      <c r="L14" s="339" t="s">
        <v>8</v>
      </c>
      <c r="M14" s="399">
        <f>SUM(M8:M13)</f>
        <v>640</v>
      </c>
      <c r="N14" s="340" t="s">
        <v>8</v>
      </c>
    </row>
    <row r="15" spans="1:29" s="111" customFormat="1" ht="18.75" customHeight="1" thickTop="1" x14ac:dyDescent="0.15">
      <c r="A15" s="114" t="s">
        <v>84</v>
      </c>
    </row>
    <row r="16" spans="1:29" s="111" customFormat="1" ht="22.5" customHeight="1" x14ac:dyDescent="0.15">
      <c r="A16" s="143" t="s">
        <v>85</v>
      </c>
      <c r="B16" s="143"/>
      <c r="C16" s="143"/>
      <c r="D16" s="143"/>
      <c r="E16" s="143"/>
      <c r="F16" s="143"/>
      <c r="G16" s="143"/>
      <c r="H16" s="143"/>
      <c r="I16" s="142" t="s">
        <v>37</v>
      </c>
      <c r="J16" s="142"/>
      <c r="K16" s="142"/>
      <c r="L16" s="142"/>
      <c r="M16" s="142"/>
      <c r="N16" s="142"/>
      <c r="O16" s="142"/>
      <c r="P16" s="142"/>
      <c r="Q16" s="142"/>
      <c r="R16" s="142"/>
      <c r="S16" s="142"/>
    </row>
    <row r="17" spans="1:20" s="115" customFormat="1" ht="35.25" customHeight="1" x14ac:dyDescent="0.15">
      <c r="A17" s="143" t="s">
        <v>34</v>
      </c>
      <c r="B17" s="143"/>
      <c r="C17" s="143"/>
      <c r="D17" s="143"/>
      <c r="E17" s="143"/>
      <c r="F17" s="143"/>
      <c r="G17" s="143"/>
      <c r="H17" s="143"/>
      <c r="I17" s="143" t="s">
        <v>41</v>
      </c>
      <c r="J17" s="143"/>
      <c r="K17" s="143"/>
      <c r="L17" s="143"/>
      <c r="M17" s="143"/>
      <c r="N17" s="143"/>
      <c r="O17" s="143"/>
      <c r="P17" s="143"/>
      <c r="Q17" s="143"/>
      <c r="R17" s="143"/>
      <c r="S17" s="143"/>
      <c r="T17" s="125"/>
    </row>
    <row r="18" spans="1:20" s="115" customFormat="1" ht="22.5" customHeight="1" x14ac:dyDescent="0.15">
      <c r="A18" s="142" t="s">
        <v>43</v>
      </c>
      <c r="B18" s="142"/>
      <c r="C18" s="142"/>
      <c r="D18" s="142"/>
      <c r="E18" s="142"/>
      <c r="F18" s="142"/>
      <c r="G18" s="142"/>
      <c r="H18" s="142"/>
      <c r="I18" s="126" t="s">
        <v>94</v>
      </c>
      <c r="J18" s="126"/>
      <c r="K18" s="126"/>
      <c r="L18" s="126"/>
      <c r="M18" s="126"/>
      <c r="N18" s="126"/>
      <c r="O18" s="126"/>
      <c r="P18" s="126"/>
      <c r="Q18" s="126"/>
      <c r="R18" s="126"/>
      <c r="S18" s="126"/>
      <c r="T18" s="103"/>
    </row>
    <row r="19" spans="1:20" s="115" customFormat="1" ht="30" customHeight="1" x14ac:dyDescent="0.15">
      <c r="A19" s="142" t="s">
        <v>35</v>
      </c>
      <c r="B19" s="142"/>
      <c r="C19" s="142"/>
      <c r="D19" s="142"/>
      <c r="E19" s="142"/>
      <c r="F19" s="142"/>
      <c r="G19" s="142"/>
      <c r="H19" s="142"/>
      <c r="I19" s="143" t="s">
        <v>38</v>
      </c>
      <c r="J19" s="143"/>
      <c r="K19" s="143"/>
      <c r="L19" s="143"/>
      <c r="M19" s="143"/>
      <c r="N19" s="143"/>
      <c r="O19" s="143"/>
      <c r="P19" s="143"/>
      <c r="Q19" s="143"/>
      <c r="R19" s="143"/>
      <c r="S19" s="143"/>
      <c r="T19" s="125"/>
    </row>
    <row r="20" spans="1:20" s="115" customFormat="1" ht="22.5" customHeight="1" x14ac:dyDescent="0.15">
      <c r="A20" s="142" t="s">
        <v>86</v>
      </c>
      <c r="B20" s="142"/>
      <c r="C20" s="142"/>
      <c r="D20" s="142"/>
      <c r="E20" s="142"/>
      <c r="F20" s="142"/>
      <c r="G20" s="142"/>
      <c r="H20" s="142"/>
      <c r="I20" s="142" t="s">
        <v>40</v>
      </c>
      <c r="J20" s="142"/>
      <c r="K20" s="142"/>
      <c r="L20" s="142"/>
      <c r="M20" s="142"/>
      <c r="N20" s="142"/>
      <c r="O20" s="142"/>
      <c r="P20" s="142"/>
      <c r="Q20" s="142"/>
      <c r="R20" s="142"/>
      <c r="S20" s="142"/>
      <c r="T20" s="111"/>
    </row>
    <row r="21" spans="1:20" s="115" customFormat="1" ht="22.5" customHeight="1" x14ac:dyDescent="0.15">
      <c r="A21" s="142" t="s">
        <v>36</v>
      </c>
      <c r="B21" s="142"/>
      <c r="C21" s="142"/>
      <c r="D21" s="142"/>
      <c r="E21" s="142"/>
      <c r="F21" s="142"/>
      <c r="G21" s="142"/>
      <c r="H21" s="142"/>
      <c r="I21" s="143" t="s">
        <v>95</v>
      </c>
      <c r="J21" s="143"/>
      <c r="K21" s="143"/>
      <c r="L21" s="143"/>
      <c r="M21" s="143"/>
      <c r="N21" s="143"/>
      <c r="O21" s="143"/>
      <c r="P21" s="143"/>
      <c r="Q21" s="143"/>
      <c r="R21" s="143"/>
      <c r="S21" s="143"/>
      <c r="T21" s="125"/>
    </row>
    <row r="22" spans="1:20" s="115" customFormat="1" ht="22.5" customHeight="1" x14ac:dyDescent="0.15">
      <c r="A22" s="142" t="s">
        <v>87</v>
      </c>
      <c r="B22" s="142"/>
      <c r="C22" s="142"/>
      <c r="D22" s="142"/>
      <c r="E22" s="142"/>
      <c r="F22" s="142"/>
      <c r="G22" s="142"/>
      <c r="H22" s="142"/>
      <c r="I22" s="143"/>
      <c r="J22" s="143"/>
      <c r="K22" s="143"/>
      <c r="L22" s="143"/>
      <c r="M22" s="143"/>
      <c r="N22" s="143"/>
      <c r="O22" s="143"/>
      <c r="P22" s="143"/>
      <c r="Q22" s="143"/>
      <c r="R22" s="143"/>
      <c r="S22" s="143"/>
      <c r="T22" s="125"/>
    </row>
    <row r="23" spans="1:20" s="115" customFormat="1" ht="51.75" customHeight="1" x14ac:dyDescent="0.15">
      <c r="A23" s="143" t="s">
        <v>88</v>
      </c>
      <c r="B23" s="143"/>
      <c r="C23" s="143"/>
      <c r="D23" s="143"/>
      <c r="E23" s="143"/>
      <c r="F23" s="143"/>
      <c r="G23" s="143"/>
      <c r="H23" s="143"/>
      <c r="I23" s="142"/>
      <c r="J23" s="142"/>
      <c r="K23" s="142"/>
      <c r="L23" s="142"/>
      <c r="M23" s="142"/>
      <c r="N23" s="142"/>
      <c r="O23" s="142"/>
      <c r="P23" s="142"/>
      <c r="Q23" s="142"/>
      <c r="R23" s="142"/>
      <c r="S23" s="142"/>
      <c r="T23" s="111"/>
    </row>
    <row r="24" spans="1:20" s="115" customFormat="1" ht="30" customHeight="1" x14ac:dyDescent="0.15">
      <c r="A24" s="116"/>
    </row>
    <row r="25" spans="1:20" s="115" customFormat="1" ht="30" customHeight="1" x14ac:dyDescent="0.15">
      <c r="A25" s="116"/>
    </row>
    <row r="26" spans="1:20" s="115" customFormat="1" ht="30" customHeight="1" x14ac:dyDescent="0.15">
      <c r="A26" s="116"/>
    </row>
    <row r="27" spans="1:20" s="115" customFormat="1" ht="30" customHeight="1" x14ac:dyDescent="0.15">
      <c r="A27" s="116"/>
    </row>
    <row r="28" spans="1:20" s="115" customFormat="1" ht="30" customHeight="1" x14ac:dyDescent="0.15">
      <c r="A28" s="116"/>
    </row>
    <row r="29" spans="1:20" s="115" customFormat="1" ht="30" customHeight="1" x14ac:dyDescent="0.15">
      <c r="A29" s="116"/>
    </row>
    <row r="30" spans="1:20" s="115" customFormat="1" ht="30" customHeight="1" x14ac:dyDescent="0.15">
      <c r="A30" s="116"/>
    </row>
    <row r="31" spans="1:20" s="115" customFormat="1" ht="30" customHeight="1" x14ac:dyDescent="0.15">
      <c r="A31" s="116"/>
    </row>
    <row r="32" spans="1:20" s="115" customFormat="1" ht="30" customHeight="1" x14ac:dyDescent="0.15">
      <c r="A32" s="116"/>
    </row>
    <row r="33" spans="1:1" s="115" customFormat="1" ht="30" customHeight="1" x14ac:dyDescent="0.15">
      <c r="A33" s="116"/>
    </row>
    <row r="34" spans="1:1" s="115" customFormat="1" ht="30" customHeight="1" x14ac:dyDescent="0.15">
      <c r="A34" s="116"/>
    </row>
    <row r="35" spans="1:1" s="115" customFormat="1" ht="30" customHeight="1" x14ac:dyDescent="0.15">
      <c r="A35" s="116"/>
    </row>
    <row r="36" spans="1:1" s="115" customFormat="1" ht="30" customHeight="1" x14ac:dyDescent="0.15">
      <c r="A36" s="116"/>
    </row>
    <row r="37" spans="1:1" s="115" customFormat="1" ht="30" customHeight="1" x14ac:dyDescent="0.15">
      <c r="A37" s="116"/>
    </row>
    <row r="38" spans="1:1" s="115" customFormat="1" ht="30" customHeight="1" x14ac:dyDescent="0.15">
      <c r="A38" s="116"/>
    </row>
    <row r="39" spans="1:1" s="115" customFormat="1" ht="30" customHeight="1" x14ac:dyDescent="0.15">
      <c r="A39" s="116"/>
    </row>
    <row r="40" spans="1:1" s="115" customFormat="1" ht="30" customHeight="1" x14ac:dyDescent="0.15">
      <c r="A40" s="116"/>
    </row>
    <row r="41" spans="1:1" s="115" customFormat="1" ht="30" customHeight="1" x14ac:dyDescent="0.15">
      <c r="A41" s="116"/>
    </row>
    <row r="42" spans="1:1" s="115" customFormat="1" ht="30" customHeight="1" x14ac:dyDescent="0.15">
      <c r="A42" s="116"/>
    </row>
    <row r="43" spans="1:1" s="115" customFormat="1" ht="30" customHeight="1" x14ac:dyDescent="0.15">
      <c r="A43" s="116"/>
    </row>
    <row r="44" spans="1:1" s="115" customFormat="1" ht="30" customHeight="1" x14ac:dyDescent="0.15">
      <c r="A44" s="116"/>
    </row>
    <row r="45" spans="1:1" s="115" customFormat="1" ht="30" customHeight="1" x14ac:dyDescent="0.15">
      <c r="A45" s="116"/>
    </row>
    <row r="46" spans="1:1" s="115" customFormat="1" ht="30" customHeight="1" x14ac:dyDescent="0.15">
      <c r="A46" s="116"/>
    </row>
    <row r="47" spans="1:1" s="115" customFormat="1" ht="30" customHeight="1" x14ac:dyDescent="0.15">
      <c r="A47" s="116"/>
    </row>
    <row r="48" spans="1:1" s="115" customFormat="1" ht="30" customHeight="1" x14ac:dyDescent="0.15">
      <c r="A48" s="116"/>
    </row>
    <row r="49" spans="1:1" s="115" customFormat="1" ht="30" customHeight="1" x14ac:dyDescent="0.15">
      <c r="A49" s="116"/>
    </row>
    <row r="50" spans="1:1" s="115" customFormat="1" ht="30" customHeight="1" x14ac:dyDescent="0.15">
      <c r="A50" s="116"/>
    </row>
    <row r="51" spans="1:1" s="115" customFormat="1" ht="30" customHeight="1" x14ac:dyDescent="0.15">
      <c r="A51" s="116"/>
    </row>
    <row r="52" spans="1:1" s="115" customFormat="1" ht="30" customHeight="1" x14ac:dyDescent="0.15">
      <c r="A52" s="116"/>
    </row>
    <row r="53" spans="1:1" s="115" customFormat="1" ht="30" customHeight="1" x14ac:dyDescent="0.15">
      <c r="A53" s="116"/>
    </row>
    <row r="54" spans="1:1" s="115" customFormat="1" ht="30" customHeight="1" x14ac:dyDescent="0.15">
      <c r="A54" s="116"/>
    </row>
    <row r="55" spans="1:1" s="115" customFormat="1" ht="30" customHeight="1" x14ac:dyDescent="0.15">
      <c r="A55" s="116"/>
    </row>
    <row r="56" spans="1:1" s="115" customFormat="1" ht="30" customHeight="1" x14ac:dyDescent="0.15">
      <c r="A56" s="116"/>
    </row>
    <row r="57" spans="1:1" s="115" customFormat="1" ht="30" customHeight="1" x14ac:dyDescent="0.15">
      <c r="A57" s="116"/>
    </row>
    <row r="58" spans="1:1" s="115" customFormat="1" ht="30" customHeight="1" x14ac:dyDescent="0.15">
      <c r="A58" s="116"/>
    </row>
    <row r="59" spans="1:1" s="115" customFormat="1" ht="30" customHeight="1" x14ac:dyDescent="0.15">
      <c r="A59" s="116"/>
    </row>
    <row r="60" spans="1:1" s="115" customFormat="1" ht="30" customHeight="1" x14ac:dyDescent="0.15">
      <c r="A60" s="116"/>
    </row>
    <row r="61" spans="1:1" s="115" customFormat="1" ht="30" customHeight="1" x14ac:dyDescent="0.15">
      <c r="A61" s="116"/>
    </row>
    <row r="62" spans="1:1" s="115" customFormat="1" ht="30" customHeight="1" x14ac:dyDescent="0.15">
      <c r="A62" s="116"/>
    </row>
    <row r="63" spans="1:1" s="115" customFormat="1" ht="30" customHeight="1" x14ac:dyDescent="0.15">
      <c r="A63" s="116"/>
    </row>
    <row r="64" spans="1:1" s="115" customFormat="1" ht="30" customHeight="1" x14ac:dyDescent="0.15">
      <c r="A64" s="116"/>
    </row>
    <row r="65" spans="1:1" s="115" customFormat="1" ht="30" customHeight="1" x14ac:dyDescent="0.15">
      <c r="A65" s="116"/>
    </row>
    <row r="66" spans="1:1" s="115" customFormat="1" ht="30" customHeight="1" x14ac:dyDescent="0.15">
      <c r="A66" s="116"/>
    </row>
    <row r="67" spans="1:1" s="115" customFormat="1" ht="18.75" customHeight="1" x14ac:dyDescent="0.15">
      <c r="A67" s="116"/>
    </row>
    <row r="68" spans="1:1" s="115" customFormat="1" ht="18.75" customHeight="1" x14ac:dyDescent="0.15">
      <c r="A68" s="116"/>
    </row>
    <row r="69" spans="1:1" s="115" customFormat="1" ht="18.75" customHeight="1" x14ac:dyDescent="0.15">
      <c r="A69" s="116"/>
    </row>
    <row r="70" spans="1:1" s="115" customFormat="1" ht="18.75" customHeight="1" x14ac:dyDescent="0.15">
      <c r="A70" s="116"/>
    </row>
    <row r="71" spans="1:1" s="115" customFormat="1" ht="18.75" customHeight="1" x14ac:dyDescent="0.15">
      <c r="A71" s="116"/>
    </row>
    <row r="72" spans="1:1" s="115" customFormat="1" ht="18.75" customHeight="1" x14ac:dyDescent="0.15">
      <c r="A72" s="116"/>
    </row>
    <row r="73" spans="1:1" s="115" customFormat="1" ht="18.75" customHeight="1" x14ac:dyDescent="0.15">
      <c r="A73" s="116"/>
    </row>
    <row r="74" spans="1:1" s="115" customFormat="1" ht="18.75" customHeight="1" x14ac:dyDescent="0.15">
      <c r="A74" s="116"/>
    </row>
    <row r="75" spans="1:1" s="115" customFormat="1" ht="18.75" customHeight="1" x14ac:dyDescent="0.15">
      <c r="A75" s="116"/>
    </row>
    <row r="76" spans="1:1" s="115" customFormat="1" ht="18.75" customHeight="1" x14ac:dyDescent="0.15">
      <c r="A76" s="116"/>
    </row>
    <row r="77" spans="1:1" s="115" customFormat="1" ht="18.75" customHeight="1" x14ac:dyDescent="0.15">
      <c r="A77" s="116"/>
    </row>
    <row r="78" spans="1:1" s="115" customFormat="1" ht="18.75" customHeight="1" x14ac:dyDescent="0.15">
      <c r="A78" s="116"/>
    </row>
    <row r="79" spans="1:1" s="115" customFormat="1" ht="18.75" customHeight="1" x14ac:dyDescent="0.15">
      <c r="A79" s="116"/>
    </row>
    <row r="80" spans="1:1" s="115" customFormat="1" ht="18.75" customHeight="1" x14ac:dyDescent="0.15">
      <c r="A80" s="116"/>
    </row>
    <row r="81" spans="1:1" s="115" customFormat="1" ht="18.75" customHeight="1" x14ac:dyDescent="0.15">
      <c r="A81" s="116"/>
    </row>
    <row r="82" spans="1:1" s="115" customFormat="1" ht="18.75" customHeight="1" x14ac:dyDescent="0.15">
      <c r="A82" s="116"/>
    </row>
    <row r="83" spans="1:1" s="115" customFormat="1" ht="18.75" customHeight="1" x14ac:dyDescent="0.15">
      <c r="A83" s="116"/>
    </row>
    <row r="84" spans="1:1" s="115" customFormat="1" ht="18.75" customHeight="1" x14ac:dyDescent="0.15">
      <c r="A84" s="116"/>
    </row>
    <row r="85" spans="1:1" s="115" customFormat="1" ht="18.75" customHeight="1" x14ac:dyDescent="0.15">
      <c r="A85" s="116"/>
    </row>
    <row r="86" spans="1:1" s="115" customFormat="1" ht="18.75" customHeight="1" x14ac:dyDescent="0.15">
      <c r="A86" s="116"/>
    </row>
    <row r="87" spans="1:1" s="115" customFormat="1" ht="18.75" customHeight="1" x14ac:dyDescent="0.15">
      <c r="A87" s="116"/>
    </row>
    <row r="88" spans="1:1" s="115" customFormat="1" ht="18.75" customHeight="1" x14ac:dyDescent="0.15">
      <c r="A88" s="116"/>
    </row>
    <row r="89" spans="1:1" s="115" customFormat="1" ht="18.75" customHeight="1" x14ac:dyDescent="0.15">
      <c r="A89" s="116"/>
    </row>
    <row r="90" spans="1:1" s="115" customFormat="1" ht="18.75" customHeight="1" x14ac:dyDescent="0.15">
      <c r="A90" s="116"/>
    </row>
    <row r="91" spans="1:1" s="115" customFormat="1" ht="18.75" customHeight="1" x14ac:dyDescent="0.15">
      <c r="A91" s="116"/>
    </row>
    <row r="92" spans="1:1" s="115" customFormat="1" ht="18.75" customHeight="1" x14ac:dyDescent="0.15">
      <c r="A92" s="116"/>
    </row>
    <row r="93" spans="1:1" s="115" customFormat="1" ht="18.75" customHeight="1" x14ac:dyDescent="0.15">
      <c r="A93" s="116"/>
    </row>
    <row r="94" spans="1:1" s="115" customFormat="1" ht="18.75" customHeight="1" x14ac:dyDescent="0.15">
      <c r="A94" s="116"/>
    </row>
    <row r="95" spans="1:1" s="115" customFormat="1" ht="18.75" customHeight="1" x14ac:dyDescent="0.15">
      <c r="A95" s="116"/>
    </row>
    <row r="96" spans="1:1" s="115" customFormat="1" ht="18.75" customHeight="1" x14ac:dyDescent="0.15">
      <c r="A96" s="116"/>
    </row>
    <row r="97" spans="1:1" s="115" customFormat="1" ht="18.75" customHeight="1" x14ac:dyDescent="0.15">
      <c r="A97" s="116"/>
    </row>
    <row r="98" spans="1:1" s="115" customFormat="1" ht="18.75" customHeight="1" x14ac:dyDescent="0.15">
      <c r="A98" s="116"/>
    </row>
    <row r="99" spans="1:1" s="115" customFormat="1" ht="18.75" customHeight="1" x14ac:dyDescent="0.15">
      <c r="A99" s="116"/>
    </row>
    <row r="100" spans="1:1" s="115" customFormat="1" ht="18.75" customHeight="1" x14ac:dyDescent="0.15">
      <c r="A100" s="116"/>
    </row>
    <row r="101" spans="1:1" s="115" customFormat="1" ht="18.75" customHeight="1" x14ac:dyDescent="0.15">
      <c r="A101" s="116"/>
    </row>
    <row r="102" spans="1:1" s="115" customFormat="1" ht="18.75" customHeight="1" x14ac:dyDescent="0.15">
      <c r="A102" s="116"/>
    </row>
    <row r="103" spans="1:1" s="115" customFormat="1" ht="18.75" customHeight="1" x14ac:dyDescent="0.15">
      <c r="A103" s="116"/>
    </row>
    <row r="104" spans="1:1" s="115" customFormat="1" ht="18.75" customHeight="1" x14ac:dyDescent="0.15">
      <c r="A104" s="116"/>
    </row>
    <row r="105" spans="1:1" s="115" customFormat="1" ht="18.75" customHeight="1" x14ac:dyDescent="0.15">
      <c r="A105" s="116"/>
    </row>
    <row r="106" spans="1:1" s="115" customFormat="1" ht="18.75" customHeight="1" x14ac:dyDescent="0.15">
      <c r="A106" s="116"/>
    </row>
    <row r="107" spans="1:1" s="115" customFormat="1" ht="18.75" customHeight="1" x14ac:dyDescent="0.15">
      <c r="A107" s="116"/>
    </row>
    <row r="108" spans="1:1" s="115" customFormat="1" ht="18.75" customHeight="1" x14ac:dyDescent="0.15">
      <c r="A108" s="116"/>
    </row>
    <row r="109" spans="1:1" s="115" customFormat="1" ht="18.75" customHeight="1" x14ac:dyDescent="0.15">
      <c r="A109" s="116"/>
    </row>
    <row r="110" spans="1:1" s="115" customFormat="1" ht="18.75" customHeight="1" x14ac:dyDescent="0.15">
      <c r="A110" s="116"/>
    </row>
    <row r="111" spans="1:1" s="115" customFormat="1" ht="18.75" customHeight="1" x14ac:dyDescent="0.15"/>
    <row r="112" spans="1:1" s="115" customFormat="1" ht="18.75" customHeight="1" x14ac:dyDescent="0.15"/>
    <row r="113" s="115" customFormat="1" ht="18.75" customHeight="1" x14ac:dyDescent="0.15"/>
    <row r="114" s="115" customFormat="1" ht="18.75" customHeight="1" x14ac:dyDescent="0.15"/>
    <row r="115" s="115" customFormat="1" ht="18.75" customHeight="1" x14ac:dyDescent="0.15"/>
    <row r="116" s="115" customFormat="1" ht="18.75" customHeight="1" x14ac:dyDescent="0.15"/>
    <row r="117" s="115" customFormat="1" ht="18.75" customHeight="1" x14ac:dyDescent="0.15"/>
    <row r="118" s="115" customFormat="1" ht="18.75" customHeight="1" x14ac:dyDescent="0.15"/>
    <row r="119" s="115" customFormat="1" ht="18.75" customHeight="1" x14ac:dyDescent="0.15"/>
    <row r="120" s="115" customFormat="1" ht="18.75" customHeight="1" x14ac:dyDescent="0.15"/>
    <row r="121" s="115" customFormat="1" ht="18.75" customHeight="1" x14ac:dyDescent="0.15"/>
    <row r="122" s="115" customFormat="1" ht="18.75" customHeight="1" x14ac:dyDescent="0.15"/>
    <row r="123" s="115" customFormat="1" ht="18.75" customHeight="1" x14ac:dyDescent="0.15"/>
    <row r="124" s="115" customFormat="1" ht="18.75" customHeight="1" x14ac:dyDescent="0.15"/>
    <row r="125" s="115" customFormat="1" ht="18.75" customHeight="1" x14ac:dyDescent="0.15"/>
    <row r="126" s="115" customFormat="1" ht="18.75" customHeight="1" x14ac:dyDescent="0.15"/>
    <row r="127" s="115" customFormat="1" ht="18.75" customHeight="1" x14ac:dyDescent="0.15"/>
    <row r="128" s="115" customFormat="1" ht="18.75" customHeight="1" x14ac:dyDescent="0.15"/>
    <row r="129" s="115" customFormat="1" ht="18.75" customHeight="1" x14ac:dyDescent="0.15"/>
    <row r="130" s="115" customFormat="1" ht="18.75" customHeight="1" x14ac:dyDescent="0.15"/>
    <row r="131" s="115" customFormat="1" ht="18.75" customHeight="1" x14ac:dyDescent="0.15"/>
    <row r="132" s="115" customFormat="1" ht="18.75" customHeight="1" x14ac:dyDescent="0.15"/>
    <row r="133" s="115" customFormat="1" ht="18.75" customHeight="1" x14ac:dyDescent="0.15"/>
    <row r="134" s="115" customFormat="1" ht="18.75" customHeight="1" x14ac:dyDescent="0.15"/>
    <row r="135" s="115" customFormat="1" ht="18.75" customHeight="1" x14ac:dyDescent="0.15"/>
    <row r="136" s="115" customFormat="1" ht="18.75" customHeight="1" x14ac:dyDescent="0.15"/>
    <row r="137" s="115" customFormat="1" ht="18.75" customHeight="1" x14ac:dyDescent="0.15"/>
    <row r="138" s="115" customFormat="1" ht="18.75" customHeight="1" x14ac:dyDescent="0.15"/>
    <row r="139" s="115" customFormat="1" ht="18.75" customHeight="1" x14ac:dyDescent="0.15"/>
    <row r="140" s="115" customFormat="1" ht="18.75" customHeight="1" x14ac:dyDescent="0.15"/>
    <row r="141" s="115" customFormat="1" ht="18.75" customHeight="1" x14ac:dyDescent="0.15"/>
    <row r="142" s="115" customFormat="1" ht="18.75" customHeight="1" x14ac:dyDescent="0.15"/>
    <row r="143" s="115" customFormat="1" ht="18.75" customHeight="1" x14ac:dyDescent="0.15"/>
    <row r="144" s="115" customFormat="1" ht="18.75" customHeight="1" x14ac:dyDescent="0.15"/>
    <row r="145" s="115" customFormat="1" ht="18.75" customHeight="1" x14ac:dyDescent="0.15"/>
    <row r="146" s="115" customFormat="1" ht="18.75" customHeight="1" x14ac:dyDescent="0.15"/>
    <row r="147" s="115" customFormat="1" ht="18.75" customHeight="1" x14ac:dyDescent="0.15"/>
    <row r="148" s="115" customFormat="1" ht="18.75" customHeight="1" x14ac:dyDescent="0.15"/>
    <row r="149" s="115" customFormat="1" ht="18.75" customHeight="1" x14ac:dyDescent="0.15"/>
    <row r="150" s="115" customFormat="1" ht="18.75" customHeight="1" x14ac:dyDescent="0.15"/>
    <row r="151" s="115" customFormat="1" ht="18.75" customHeight="1" x14ac:dyDescent="0.15"/>
    <row r="152" s="115" customFormat="1" ht="18.75" customHeight="1" x14ac:dyDescent="0.15"/>
    <row r="153" s="115" customFormat="1" ht="18.75" customHeight="1" x14ac:dyDescent="0.15"/>
    <row r="154" s="115" customFormat="1" ht="18.75" customHeight="1" x14ac:dyDescent="0.15"/>
    <row r="155" s="115" customFormat="1" ht="18.75" customHeight="1" x14ac:dyDescent="0.15"/>
    <row r="156" s="115" customFormat="1" ht="18.75" customHeight="1" x14ac:dyDescent="0.15"/>
    <row r="157" s="115" customFormat="1" ht="18.75" customHeight="1" x14ac:dyDescent="0.15"/>
    <row r="158" s="115" customFormat="1" ht="18.75" customHeight="1" x14ac:dyDescent="0.15"/>
    <row r="159" s="115" customFormat="1" ht="18.75" customHeight="1" x14ac:dyDescent="0.15"/>
    <row r="160" s="115" customFormat="1" ht="18.75" customHeight="1" x14ac:dyDescent="0.15"/>
    <row r="161" s="115" customFormat="1" ht="18.75" customHeight="1" x14ac:dyDescent="0.15"/>
    <row r="162" s="115" customFormat="1" ht="18.75" customHeight="1" x14ac:dyDescent="0.15"/>
    <row r="163" s="115" customFormat="1" ht="18.75" customHeight="1" x14ac:dyDescent="0.15"/>
    <row r="164" s="115" customFormat="1" ht="18.75" customHeight="1" x14ac:dyDescent="0.15"/>
    <row r="165" s="115" customFormat="1" ht="18.75" customHeight="1" x14ac:dyDescent="0.15"/>
    <row r="166" s="115" customFormat="1" ht="18.75" customHeight="1" x14ac:dyDescent="0.15"/>
    <row r="167" s="115" customFormat="1" ht="18.75" customHeight="1" x14ac:dyDescent="0.15"/>
    <row r="168" s="115" customFormat="1" ht="18.75" customHeight="1" x14ac:dyDescent="0.15"/>
    <row r="169" s="115" customFormat="1" ht="18.75" customHeight="1" x14ac:dyDescent="0.15"/>
    <row r="170" s="115" customFormat="1" ht="18.75" customHeight="1" x14ac:dyDescent="0.15"/>
    <row r="171" s="115" customFormat="1" ht="18.75" customHeight="1" x14ac:dyDescent="0.15"/>
    <row r="172" s="115" customFormat="1" ht="18.75" customHeight="1" x14ac:dyDescent="0.15"/>
    <row r="173" s="115" customFormat="1" ht="18.75" customHeight="1" x14ac:dyDescent="0.15"/>
  </sheetData>
  <sheetProtection selectLockedCells="1"/>
  <mergeCells count="59">
    <mergeCell ref="I20:S20"/>
    <mergeCell ref="I23:S23"/>
    <mergeCell ref="I21:S22"/>
    <mergeCell ref="C6:D6"/>
    <mergeCell ref="E6:F6"/>
    <mergeCell ref="G6:H6"/>
    <mergeCell ref="N1:T1"/>
    <mergeCell ref="C2:G2"/>
    <mergeCell ref="I2:J2"/>
    <mergeCell ref="N2:T2"/>
    <mergeCell ref="C1:G1"/>
    <mergeCell ref="I1:J1"/>
    <mergeCell ref="B3:C3"/>
    <mergeCell ref="D3:J3"/>
    <mergeCell ref="P3:Q3"/>
    <mergeCell ref="M7:N7"/>
    <mergeCell ref="K6:L6"/>
    <mergeCell ref="M6:N6"/>
    <mergeCell ref="O6:T6"/>
    <mergeCell ref="P5:T5"/>
    <mergeCell ref="A5:B5"/>
    <mergeCell ref="F5:G5"/>
    <mergeCell ref="J5:L5"/>
    <mergeCell ref="B4:C4"/>
    <mergeCell ref="D4:J4"/>
    <mergeCell ref="O8:T8"/>
    <mergeCell ref="O7:T7"/>
    <mergeCell ref="E8:F8"/>
    <mergeCell ref="G8:H8"/>
    <mergeCell ref="E7:F7"/>
    <mergeCell ref="G7:H7"/>
    <mergeCell ref="E11:F11"/>
    <mergeCell ref="G11:H11"/>
    <mergeCell ref="O11:T11"/>
    <mergeCell ref="E13:F13"/>
    <mergeCell ref="O13:T13"/>
    <mergeCell ref="O12:T12"/>
    <mergeCell ref="G9:H9"/>
    <mergeCell ref="E9:F9"/>
    <mergeCell ref="E10:F10"/>
    <mergeCell ref="G10:H10"/>
    <mergeCell ref="O9:T9"/>
    <mergeCell ref="G13:H13"/>
    <mergeCell ref="O10:T10"/>
    <mergeCell ref="A19:H19"/>
    <mergeCell ref="A20:H20"/>
    <mergeCell ref="A21:H21"/>
    <mergeCell ref="A22:H22"/>
    <mergeCell ref="A23:H23"/>
    <mergeCell ref="I19:S19"/>
    <mergeCell ref="E12:F12"/>
    <mergeCell ref="G12:H12"/>
    <mergeCell ref="A16:H16"/>
    <mergeCell ref="A17:H17"/>
    <mergeCell ref="A18:H18"/>
    <mergeCell ref="I16:S16"/>
    <mergeCell ref="I17:S17"/>
    <mergeCell ref="I18:S18"/>
    <mergeCell ref="G14:J14"/>
  </mergeCells>
  <phoneticPr fontId="1"/>
  <dataValidations count="4">
    <dataValidation type="list" imeMode="hiragana" allowBlank="1" showInputMessage="1" showErrorMessage="1" prompt="選択してください" sqref="J7:J13" xr:uid="{562484ED-CB80-4EFB-9C1C-04611A796FA3}">
      <formula1>"修了,未修了"</formula1>
    </dataValidation>
    <dataValidation type="list" imeMode="hiragana" allowBlank="1" showInputMessage="1" showErrorMessage="1" prompt="選択してください" sqref="I7:I13" xr:uid="{9D3449C0-39DD-4E8C-9027-39899EDA2666}">
      <formula1>"受講済,未受講"</formula1>
    </dataValidation>
    <dataValidation type="list" imeMode="hiragana" allowBlank="1" showInputMessage="1" showErrorMessage="1" prompt="選択してください" sqref="D7:D13" xr:uid="{06F35346-9806-4F7C-AEB8-7270CC1DE226}">
      <formula1>"兼"</formula1>
    </dataValidation>
    <dataValidation type="list" imeMode="hiragana" allowBlank="1" showInputMessage="1" showErrorMessage="1" prompt="選択してください" sqref="C7:C13" xr:uid="{4CB8EC5F-62DC-4EDD-9E0E-835F9423FAF0}">
      <formula1>"常,非"</formula1>
    </dataValidation>
  </dataValidations>
  <pageMargins left="0.25" right="0.25" top="0.75" bottom="0.75" header="0.3" footer="0.3"/>
  <pageSetup paperSize="9" scale="76" orientation="landscape" r:id="rId1"/>
  <ignoredErrors>
    <ignoredError sqref="K14"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2"/>
  <sheetViews>
    <sheetView view="pageBreakPreview" zoomScale="85" zoomScaleNormal="100" zoomScaleSheetLayoutView="85" workbookViewId="0">
      <selection activeCell="AO17" sqref="AO17"/>
    </sheetView>
  </sheetViews>
  <sheetFormatPr defaultRowHeight="18" customHeight="1" x14ac:dyDescent="0.15"/>
  <cols>
    <col min="1" max="1" width="15.125" style="2" customWidth="1"/>
    <col min="2" max="2" width="11.125" style="1" customWidth="1"/>
    <col min="3" max="33" width="2.875" style="1" customWidth="1"/>
    <col min="34" max="35" width="10" style="1" customWidth="1"/>
    <col min="36" max="36" width="11.25" style="1" customWidth="1"/>
    <col min="37" max="44" width="2.625" style="1" customWidth="1"/>
    <col min="45" max="16384" width="9" style="1"/>
  </cols>
  <sheetData>
    <row r="1" spans="1:47" ht="18"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219" t="s">
        <v>19</v>
      </c>
      <c r="AJ1" s="220"/>
    </row>
    <row r="2" spans="1:47" s="3" customFormat="1" ht="18" customHeight="1" x14ac:dyDescent="0.15">
      <c r="A2" s="3" t="s">
        <v>106</v>
      </c>
      <c r="F2" s="3" t="s">
        <v>16</v>
      </c>
      <c r="G2" s="221"/>
      <c r="H2" s="221"/>
      <c r="I2" s="221"/>
      <c r="J2" s="221"/>
      <c r="K2" s="3" t="s">
        <v>17</v>
      </c>
      <c r="L2" s="221"/>
      <c r="M2" s="221"/>
      <c r="N2" s="3" t="s">
        <v>18</v>
      </c>
      <c r="AI2" s="1"/>
      <c r="AJ2" s="1"/>
    </row>
    <row r="3" spans="1:47" s="3" customFormat="1"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226" t="s">
        <v>69</v>
      </c>
      <c r="AC3" s="180" t="s">
        <v>70</v>
      </c>
      <c r="AD3" s="180"/>
      <c r="AE3" s="180"/>
      <c r="AF3" s="180"/>
      <c r="AG3" s="180"/>
      <c r="AH3" s="180"/>
      <c r="AI3" s="180" t="s">
        <v>71</v>
      </c>
      <c r="AJ3" s="180"/>
    </row>
    <row r="4" spans="1:47" s="3" customFormat="1" ht="18" customHeight="1" x14ac:dyDescent="0.15">
      <c r="A4" s="227" t="s">
        <v>60</v>
      </c>
      <c r="B4" s="228"/>
      <c r="C4" s="197" t="s">
        <v>104</v>
      </c>
      <c r="D4" s="198"/>
      <c r="E4" s="199"/>
      <c r="F4" s="184" t="s">
        <v>61</v>
      </c>
      <c r="G4" s="182"/>
      <c r="H4" s="183"/>
      <c r="I4" s="184" t="s">
        <v>63</v>
      </c>
      <c r="J4" s="182"/>
      <c r="K4" s="183"/>
      <c r="L4" s="184" t="s">
        <v>64</v>
      </c>
      <c r="M4" s="182"/>
      <c r="N4" s="183"/>
      <c r="O4" s="184" t="s">
        <v>65</v>
      </c>
      <c r="P4" s="182"/>
      <c r="Q4" s="183"/>
      <c r="R4" s="184" t="s">
        <v>66</v>
      </c>
      <c r="S4" s="182"/>
      <c r="T4" s="183"/>
      <c r="U4" s="184" t="s">
        <v>67</v>
      </c>
      <c r="V4" s="182"/>
      <c r="W4" s="185"/>
      <c r="X4" s="181" t="s">
        <v>68</v>
      </c>
      <c r="Y4" s="182"/>
      <c r="Z4" s="183"/>
      <c r="AA4" s="1"/>
      <c r="AB4" s="226"/>
      <c r="AC4" s="188" t="s">
        <v>72</v>
      </c>
      <c r="AD4" s="188"/>
      <c r="AE4" s="188"/>
      <c r="AF4" s="191">
        <f>ROUNDDOWN(X5/4,1)</f>
        <v>0</v>
      </c>
      <c r="AG4" s="192"/>
      <c r="AH4" s="13" t="s">
        <v>62</v>
      </c>
      <c r="AI4" s="186">
        <f>ROUNDDOWN(L5/9,1)+ROUNDDOWN(O5/6,1)+ROUNDDOWN(R5/4,1)+ROUNDDOWN(U5/2.5,1)</f>
        <v>0</v>
      </c>
      <c r="AJ4" s="187" t="s">
        <v>62</v>
      </c>
      <c r="AK4" s="1"/>
    </row>
    <row r="5" spans="1:47" s="3" customFormat="1" ht="18" customHeight="1" x14ac:dyDescent="0.15">
      <c r="A5" s="169"/>
      <c r="B5" s="229"/>
      <c r="C5" s="161"/>
      <c r="D5" s="162"/>
      <c r="E5" s="10" t="s">
        <v>27</v>
      </c>
      <c r="F5" s="161"/>
      <c r="G5" s="162"/>
      <c r="H5" s="10" t="s">
        <v>62</v>
      </c>
      <c r="I5" s="161"/>
      <c r="J5" s="162"/>
      <c r="K5" s="10" t="s">
        <v>62</v>
      </c>
      <c r="L5" s="161"/>
      <c r="M5" s="162"/>
      <c r="N5" s="10" t="s">
        <v>62</v>
      </c>
      <c r="O5" s="161"/>
      <c r="P5" s="162"/>
      <c r="Q5" s="10" t="s">
        <v>62</v>
      </c>
      <c r="R5" s="161"/>
      <c r="S5" s="162"/>
      <c r="T5" s="10" t="s">
        <v>62</v>
      </c>
      <c r="U5" s="161"/>
      <c r="V5" s="162"/>
      <c r="W5" s="11" t="s">
        <v>62</v>
      </c>
      <c r="X5" s="230">
        <f>SUM(C5,F5,I5,L5,O5,R5,U5)</f>
        <v>0</v>
      </c>
      <c r="Y5" s="231"/>
      <c r="Z5" s="19" t="s">
        <v>62</v>
      </c>
      <c r="AA5" s="1"/>
      <c r="AB5" s="226"/>
      <c r="AC5" s="189" t="s">
        <v>73</v>
      </c>
      <c r="AD5" s="189"/>
      <c r="AE5" s="189"/>
      <c r="AF5" s="193">
        <f>ROUNDDOWN(X5/5,1)</f>
        <v>0</v>
      </c>
      <c r="AG5" s="194"/>
      <c r="AH5" s="14" t="s">
        <v>62</v>
      </c>
      <c r="AI5" s="186"/>
      <c r="AJ5" s="187"/>
      <c r="AK5" s="1"/>
      <c r="AR5" s="12"/>
      <c r="AS5" s="12"/>
      <c r="AT5" s="12"/>
      <c r="AU5" s="12"/>
    </row>
    <row r="6" spans="1:47" s="3" customFormat="1" ht="18" customHeight="1" x14ac:dyDescent="0.15">
      <c r="A6" s="9"/>
      <c r="B6" s="9"/>
      <c r="C6" s="9"/>
      <c r="D6" s="9"/>
      <c r="E6" s="1"/>
      <c r="F6" s="9"/>
      <c r="G6" s="9"/>
      <c r="H6" s="1"/>
      <c r="I6" s="9"/>
      <c r="J6" s="9"/>
      <c r="K6" s="1"/>
      <c r="L6" s="9"/>
      <c r="M6" s="9"/>
      <c r="N6" s="1"/>
      <c r="O6" s="9"/>
      <c r="P6" s="9"/>
      <c r="Q6" s="1"/>
      <c r="R6" s="9"/>
      <c r="S6" s="9"/>
      <c r="T6" s="1"/>
      <c r="U6" s="9"/>
      <c r="V6" s="9"/>
      <c r="W6" s="1"/>
      <c r="X6" s="9"/>
      <c r="Y6" s="9"/>
      <c r="Z6" s="1"/>
      <c r="AA6" s="1"/>
      <c r="AB6" s="226"/>
      <c r="AC6" s="190" t="s">
        <v>74</v>
      </c>
      <c r="AD6" s="190"/>
      <c r="AE6" s="190"/>
      <c r="AF6" s="195">
        <f>ROUNDDOWN(X5/6,1)</f>
        <v>0</v>
      </c>
      <c r="AG6" s="196"/>
      <c r="AH6" s="15" t="s">
        <v>62</v>
      </c>
      <c r="AI6" s="186"/>
      <c r="AJ6" s="187"/>
      <c r="AK6" s="1"/>
    </row>
    <row r="7" spans="1:47" s="3" customFormat="1" ht="7.5" customHeight="1" thickBot="1" x14ac:dyDescent="0.2">
      <c r="A7" s="1"/>
      <c r="B7" s="1"/>
      <c r="C7" s="1"/>
      <c r="D7" s="9"/>
      <c r="E7" s="9"/>
      <c r="F7" s="1"/>
      <c r="G7" s="9"/>
      <c r="H7" s="9"/>
      <c r="I7" s="9"/>
      <c r="J7" s="9"/>
      <c r="K7" s="1"/>
      <c r="L7" s="9"/>
      <c r="M7" s="9"/>
      <c r="N7" s="1"/>
      <c r="O7" s="1"/>
      <c r="P7" s="1"/>
      <c r="Q7" s="1"/>
      <c r="R7" s="1"/>
      <c r="S7" s="1"/>
      <c r="T7" s="1"/>
      <c r="U7" s="1"/>
      <c r="V7" s="1"/>
      <c r="W7" s="1"/>
      <c r="X7" s="1"/>
      <c r="Y7" s="1"/>
      <c r="Z7" s="1"/>
      <c r="AA7" s="1"/>
      <c r="AB7" s="1"/>
      <c r="AC7" s="1"/>
      <c r="AD7" s="1"/>
      <c r="AE7" s="1"/>
      <c r="AF7" s="1"/>
      <c r="AG7" s="1"/>
      <c r="AH7" s="1"/>
      <c r="AI7" s="1"/>
      <c r="AJ7" s="1"/>
      <c r="AK7" s="1"/>
    </row>
    <row r="8" spans="1:47" ht="18" customHeight="1" x14ac:dyDescent="0.15">
      <c r="A8" s="211" t="s">
        <v>15</v>
      </c>
      <c r="B8" s="222"/>
      <c r="C8" s="152" t="s">
        <v>59</v>
      </c>
      <c r="D8" s="153"/>
      <c r="E8" s="153"/>
      <c r="F8" s="153"/>
      <c r="G8" s="153"/>
      <c r="H8" s="153"/>
      <c r="I8" s="153"/>
      <c r="J8" s="153"/>
      <c r="K8" s="153"/>
      <c r="L8" s="153"/>
      <c r="M8" s="153"/>
      <c r="N8" s="153"/>
      <c r="O8" s="153"/>
      <c r="P8" s="153"/>
      <c r="Q8" s="153"/>
      <c r="R8" s="154"/>
      <c r="S8" s="223" t="s">
        <v>14</v>
      </c>
      <c r="T8" s="223"/>
      <c r="U8" s="223"/>
      <c r="V8" s="223"/>
      <c r="W8" s="223"/>
      <c r="X8" s="223"/>
      <c r="Y8" s="223"/>
      <c r="Z8" s="223"/>
      <c r="AA8" s="154"/>
      <c r="AB8" s="224"/>
      <c r="AC8" s="224"/>
      <c r="AD8" s="224"/>
      <c r="AE8" s="224"/>
      <c r="AF8" s="224"/>
      <c r="AG8" s="224"/>
      <c r="AH8" s="224"/>
      <c r="AI8" s="224"/>
      <c r="AJ8" s="225"/>
    </row>
    <row r="9" spans="1:47" ht="18" customHeight="1" thickBot="1" x14ac:dyDescent="0.2">
      <c r="A9" s="172" t="s">
        <v>47</v>
      </c>
      <c r="B9" s="173"/>
      <c r="C9" s="155" t="s">
        <v>107</v>
      </c>
      <c r="D9" s="156"/>
      <c r="E9" s="156"/>
      <c r="F9" s="156"/>
      <c r="G9" s="156"/>
      <c r="H9" s="156"/>
      <c r="I9" s="156"/>
      <c r="J9" s="156"/>
      <c r="K9" s="156"/>
      <c r="L9" s="156"/>
      <c r="M9" s="156"/>
      <c r="N9" s="156"/>
      <c r="O9" s="156"/>
      <c r="P9" s="156"/>
      <c r="Q9" s="156"/>
      <c r="R9" s="157"/>
      <c r="S9" s="177"/>
      <c r="T9" s="178"/>
      <c r="U9" s="178"/>
      <c r="V9" s="178"/>
      <c r="W9" s="178"/>
      <c r="X9" s="178"/>
      <c r="Y9" s="178"/>
      <c r="Z9" s="178"/>
      <c r="AA9" s="178"/>
      <c r="AB9" s="178"/>
      <c r="AC9" s="178"/>
      <c r="AD9" s="178"/>
      <c r="AE9" s="178"/>
      <c r="AF9" s="178"/>
      <c r="AG9" s="178"/>
      <c r="AH9" s="178"/>
      <c r="AI9" s="178"/>
      <c r="AJ9" s="179"/>
    </row>
    <row r="10" spans="1:47" ht="18" customHeight="1" x14ac:dyDescent="0.15">
      <c r="A10" s="203" t="s">
        <v>13</v>
      </c>
      <c r="B10" s="166" t="s">
        <v>12</v>
      </c>
      <c r="C10" s="167"/>
      <c r="D10" s="167"/>
      <c r="E10" s="168"/>
      <c r="F10" s="211" t="s">
        <v>23</v>
      </c>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3"/>
      <c r="AH10" s="205" t="s">
        <v>11</v>
      </c>
      <c r="AI10" s="207" t="s">
        <v>21</v>
      </c>
      <c r="AJ10" s="209" t="s">
        <v>10</v>
      </c>
    </row>
    <row r="11" spans="1:47" ht="18" customHeight="1" x14ac:dyDescent="0.15">
      <c r="A11" s="204"/>
      <c r="B11" s="169"/>
      <c r="C11" s="170"/>
      <c r="D11" s="170"/>
      <c r="E11" s="171"/>
      <c r="F11" s="4">
        <v>1</v>
      </c>
      <c r="G11" s="35">
        <v>2</v>
      </c>
      <c r="H11" s="35">
        <v>3</v>
      </c>
      <c r="I11" s="35">
        <v>4</v>
      </c>
      <c r="J11" s="35">
        <v>5</v>
      </c>
      <c r="K11" s="35">
        <v>6</v>
      </c>
      <c r="L11" s="36">
        <v>7</v>
      </c>
      <c r="M11" s="4">
        <v>8</v>
      </c>
      <c r="N11" s="35">
        <v>9</v>
      </c>
      <c r="O11" s="35">
        <v>10</v>
      </c>
      <c r="P11" s="35">
        <v>11</v>
      </c>
      <c r="Q11" s="35">
        <v>12</v>
      </c>
      <c r="R11" s="35">
        <v>13</v>
      </c>
      <c r="S11" s="36">
        <v>14</v>
      </c>
      <c r="T11" s="4">
        <v>15</v>
      </c>
      <c r="U11" s="35">
        <v>16</v>
      </c>
      <c r="V11" s="35">
        <v>17</v>
      </c>
      <c r="W11" s="35">
        <v>18</v>
      </c>
      <c r="X11" s="35">
        <v>19</v>
      </c>
      <c r="Y11" s="35">
        <v>20</v>
      </c>
      <c r="Z11" s="36">
        <v>21</v>
      </c>
      <c r="AA11" s="4">
        <v>22</v>
      </c>
      <c r="AB11" s="35">
        <v>23</v>
      </c>
      <c r="AC11" s="35">
        <v>24</v>
      </c>
      <c r="AD11" s="35">
        <v>25</v>
      </c>
      <c r="AE11" s="35">
        <v>26</v>
      </c>
      <c r="AF11" s="35">
        <v>27</v>
      </c>
      <c r="AG11" s="36">
        <v>28</v>
      </c>
      <c r="AH11" s="206"/>
      <c r="AI11" s="208"/>
      <c r="AJ11" s="210"/>
    </row>
    <row r="12" spans="1:47" ht="21.75" customHeight="1" thickBot="1" x14ac:dyDescent="0.2">
      <c r="A12" s="49" t="s">
        <v>6</v>
      </c>
      <c r="B12" s="174"/>
      <c r="C12" s="175"/>
      <c r="D12" s="175"/>
      <c r="E12" s="176"/>
      <c r="F12" s="42"/>
      <c r="G12" s="43"/>
      <c r="H12" s="43"/>
      <c r="I12" s="43"/>
      <c r="J12" s="43"/>
      <c r="K12" s="43"/>
      <c r="L12" s="44"/>
      <c r="M12" s="42"/>
      <c r="N12" s="43"/>
      <c r="O12" s="43"/>
      <c r="P12" s="43"/>
      <c r="Q12" s="43"/>
      <c r="R12" s="43"/>
      <c r="S12" s="44"/>
      <c r="T12" s="42"/>
      <c r="U12" s="43"/>
      <c r="V12" s="43"/>
      <c r="W12" s="43"/>
      <c r="X12" s="43"/>
      <c r="Y12" s="43"/>
      <c r="Z12" s="44"/>
      <c r="AA12" s="45"/>
      <c r="AB12" s="43"/>
      <c r="AC12" s="43"/>
      <c r="AD12" s="43"/>
      <c r="AE12" s="43"/>
      <c r="AF12" s="43"/>
      <c r="AG12" s="44"/>
      <c r="AH12" s="46"/>
      <c r="AI12" s="47"/>
      <c r="AJ12" s="48"/>
    </row>
    <row r="13" spans="1:47" ht="21.75" customHeight="1" thickTop="1" x14ac:dyDescent="0.15">
      <c r="A13" s="6" t="s">
        <v>58</v>
      </c>
      <c r="B13" s="216"/>
      <c r="C13" s="217"/>
      <c r="D13" s="217"/>
      <c r="E13" s="218"/>
      <c r="F13" s="37"/>
      <c r="G13" s="27"/>
      <c r="H13" s="27"/>
      <c r="I13" s="27"/>
      <c r="J13" s="27"/>
      <c r="K13" s="27"/>
      <c r="L13" s="38"/>
      <c r="M13" s="37"/>
      <c r="N13" s="27"/>
      <c r="O13" s="27"/>
      <c r="P13" s="27"/>
      <c r="Q13" s="27"/>
      <c r="R13" s="27"/>
      <c r="S13" s="38"/>
      <c r="T13" s="37"/>
      <c r="U13" s="27"/>
      <c r="V13" s="27"/>
      <c r="W13" s="27"/>
      <c r="X13" s="27"/>
      <c r="Y13" s="27"/>
      <c r="Z13" s="38"/>
      <c r="AA13" s="39"/>
      <c r="AB13" s="27"/>
      <c r="AC13" s="27"/>
      <c r="AD13" s="27"/>
      <c r="AE13" s="27"/>
      <c r="AF13" s="27"/>
      <c r="AG13" s="38"/>
      <c r="AH13" s="40" t="str">
        <f>IF(SUM(F13:AG13)=0,"",SUM(F13:AG13))</f>
        <v/>
      </c>
      <c r="AI13" s="41" t="str">
        <f>IFERROR(ROUND(AH13/4,1),"")</f>
        <v/>
      </c>
      <c r="AJ13" s="16" t="s">
        <v>70</v>
      </c>
    </row>
    <row r="14" spans="1:47" ht="21.75" customHeight="1" x14ac:dyDescent="0.15">
      <c r="A14" s="20"/>
      <c r="B14" s="158"/>
      <c r="C14" s="159"/>
      <c r="D14" s="159"/>
      <c r="E14" s="160"/>
      <c r="F14" s="26"/>
      <c r="G14" s="27"/>
      <c r="H14" s="27"/>
      <c r="I14" s="27"/>
      <c r="J14" s="27"/>
      <c r="K14" s="28"/>
      <c r="L14" s="29"/>
      <c r="M14" s="26"/>
      <c r="N14" s="28"/>
      <c r="O14" s="28"/>
      <c r="P14" s="28"/>
      <c r="Q14" s="28"/>
      <c r="R14" s="28"/>
      <c r="S14" s="29"/>
      <c r="T14" s="26"/>
      <c r="U14" s="28"/>
      <c r="V14" s="28"/>
      <c r="W14" s="28"/>
      <c r="X14" s="28"/>
      <c r="Y14" s="28"/>
      <c r="Z14" s="29"/>
      <c r="AA14" s="30"/>
      <c r="AB14" s="28"/>
      <c r="AC14" s="28"/>
      <c r="AD14" s="28"/>
      <c r="AE14" s="28"/>
      <c r="AF14" s="28"/>
      <c r="AG14" s="29"/>
      <c r="AH14" s="21" t="str">
        <f t="shared" ref="AH14:AH25" si="0">IF(SUM(F14:AG14)=0,"",SUM(F14:AG14))</f>
        <v/>
      </c>
      <c r="AI14" s="22" t="str">
        <f t="shared" ref="AI14:AI25" si="1">IFERROR(ROUND(AH14/4,1),"")</f>
        <v/>
      </c>
      <c r="AJ14" s="214" t="str">
        <f>IFERROR(ROUNDDOWN((SUMIF(A12:A25,"世話人",AI12:AI25))/AH27,1),"")</f>
        <v/>
      </c>
    </row>
    <row r="15" spans="1:47" ht="21.75" customHeight="1" x14ac:dyDescent="0.15">
      <c r="A15" s="20"/>
      <c r="B15" s="158"/>
      <c r="C15" s="159"/>
      <c r="D15" s="159"/>
      <c r="E15" s="160"/>
      <c r="F15" s="26"/>
      <c r="G15" s="27"/>
      <c r="H15" s="27"/>
      <c r="I15" s="27"/>
      <c r="J15" s="27"/>
      <c r="K15" s="28"/>
      <c r="L15" s="29"/>
      <c r="M15" s="26"/>
      <c r="N15" s="27"/>
      <c r="O15" s="27"/>
      <c r="P15" s="27"/>
      <c r="Q15" s="27"/>
      <c r="R15" s="28"/>
      <c r="S15" s="29"/>
      <c r="T15" s="26"/>
      <c r="U15" s="27"/>
      <c r="V15" s="27"/>
      <c r="W15" s="27"/>
      <c r="X15" s="27"/>
      <c r="Y15" s="28"/>
      <c r="Z15" s="29"/>
      <c r="AA15" s="26"/>
      <c r="AB15" s="27"/>
      <c r="AC15" s="27"/>
      <c r="AD15" s="27"/>
      <c r="AE15" s="27"/>
      <c r="AF15" s="28"/>
      <c r="AG15" s="29"/>
      <c r="AH15" s="21" t="str">
        <f t="shared" si="0"/>
        <v/>
      </c>
      <c r="AI15" s="22" t="str">
        <f t="shared" si="1"/>
        <v/>
      </c>
      <c r="AJ15" s="215"/>
    </row>
    <row r="16" spans="1:47" ht="21.75" customHeight="1" x14ac:dyDescent="0.15">
      <c r="A16" s="20"/>
      <c r="B16" s="158"/>
      <c r="C16" s="159"/>
      <c r="D16" s="159"/>
      <c r="E16" s="160"/>
      <c r="F16" s="26"/>
      <c r="G16" s="28"/>
      <c r="H16" s="28"/>
      <c r="I16" s="28"/>
      <c r="J16" s="28"/>
      <c r="K16" s="28"/>
      <c r="L16" s="29"/>
      <c r="M16" s="26"/>
      <c r="N16" s="28"/>
      <c r="O16" s="28"/>
      <c r="P16" s="28"/>
      <c r="Q16" s="28"/>
      <c r="R16" s="28"/>
      <c r="S16" s="29"/>
      <c r="T16" s="26"/>
      <c r="U16" s="28"/>
      <c r="V16" s="28"/>
      <c r="W16" s="28"/>
      <c r="X16" s="28"/>
      <c r="Y16" s="28"/>
      <c r="Z16" s="29"/>
      <c r="AA16" s="30"/>
      <c r="AB16" s="28"/>
      <c r="AC16" s="28"/>
      <c r="AD16" s="28"/>
      <c r="AE16" s="28"/>
      <c r="AF16" s="28"/>
      <c r="AG16" s="29"/>
      <c r="AH16" s="21" t="str">
        <f t="shared" si="0"/>
        <v/>
      </c>
      <c r="AI16" s="22" t="str">
        <f t="shared" si="1"/>
        <v/>
      </c>
      <c r="AJ16" s="16" t="s">
        <v>96</v>
      </c>
    </row>
    <row r="17" spans="1:36" ht="21.75" customHeight="1" x14ac:dyDescent="0.15">
      <c r="A17" s="20"/>
      <c r="B17" s="158"/>
      <c r="C17" s="159"/>
      <c r="D17" s="159"/>
      <c r="E17" s="160"/>
      <c r="F17" s="26"/>
      <c r="G17" s="28"/>
      <c r="H17" s="28"/>
      <c r="I17" s="28"/>
      <c r="J17" s="28"/>
      <c r="K17" s="28"/>
      <c r="L17" s="29"/>
      <c r="M17" s="26"/>
      <c r="N17" s="28"/>
      <c r="O17" s="28"/>
      <c r="P17" s="28"/>
      <c r="Q17" s="28"/>
      <c r="R17" s="28"/>
      <c r="S17" s="29"/>
      <c r="T17" s="26"/>
      <c r="U17" s="28"/>
      <c r="V17" s="28"/>
      <c r="W17" s="28"/>
      <c r="X17" s="28"/>
      <c r="Y17" s="28"/>
      <c r="Z17" s="29"/>
      <c r="AA17" s="30"/>
      <c r="AB17" s="28"/>
      <c r="AC17" s="28"/>
      <c r="AD17" s="28"/>
      <c r="AE17" s="28"/>
      <c r="AF17" s="28"/>
      <c r="AG17" s="29"/>
      <c r="AH17" s="21" t="str">
        <f t="shared" si="0"/>
        <v/>
      </c>
      <c r="AI17" s="22" t="str">
        <f t="shared" si="1"/>
        <v/>
      </c>
      <c r="AJ17" s="214" t="str">
        <f>IFERROR(ROUNDDOWN((SUMIF(A12:A25,"生活支援員",AI12:AI25))/AH27,1),"")</f>
        <v/>
      </c>
    </row>
    <row r="18" spans="1:36" ht="21.75" customHeight="1" x14ac:dyDescent="0.15">
      <c r="A18" s="20"/>
      <c r="B18" s="158"/>
      <c r="C18" s="159"/>
      <c r="D18" s="159"/>
      <c r="E18" s="160"/>
      <c r="F18" s="26"/>
      <c r="G18" s="28"/>
      <c r="H18" s="28"/>
      <c r="I18" s="28"/>
      <c r="J18" s="28"/>
      <c r="K18" s="28"/>
      <c r="L18" s="29"/>
      <c r="M18" s="26"/>
      <c r="N18" s="28"/>
      <c r="O18" s="28"/>
      <c r="P18" s="28"/>
      <c r="Q18" s="28"/>
      <c r="R18" s="28"/>
      <c r="S18" s="29"/>
      <c r="T18" s="26"/>
      <c r="U18" s="28"/>
      <c r="V18" s="28"/>
      <c r="W18" s="28"/>
      <c r="X18" s="28"/>
      <c r="Y18" s="28"/>
      <c r="Z18" s="29"/>
      <c r="AA18" s="30"/>
      <c r="AB18" s="28"/>
      <c r="AC18" s="28"/>
      <c r="AD18" s="28"/>
      <c r="AE18" s="28"/>
      <c r="AF18" s="28"/>
      <c r="AG18" s="29"/>
      <c r="AH18" s="21" t="str">
        <f t="shared" si="0"/>
        <v/>
      </c>
      <c r="AI18" s="23" t="str">
        <f t="shared" si="1"/>
        <v/>
      </c>
      <c r="AJ18" s="215"/>
    </row>
    <row r="19" spans="1:36" ht="21.75" customHeight="1" x14ac:dyDescent="0.15">
      <c r="A19" s="20"/>
      <c r="B19" s="158"/>
      <c r="C19" s="159"/>
      <c r="D19" s="159"/>
      <c r="E19" s="160"/>
      <c r="F19" s="26"/>
      <c r="G19" s="27"/>
      <c r="H19" s="27"/>
      <c r="I19" s="27"/>
      <c r="J19" s="27"/>
      <c r="K19" s="28"/>
      <c r="L19" s="29"/>
      <c r="M19" s="26"/>
      <c r="N19" s="28"/>
      <c r="O19" s="28"/>
      <c r="P19" s="28"/>
      <c r="Q19" s="28"/>
      <c r="R19" s="28"/>
      <c r="S19" s="29"/>
      <c r="T19" s="26"/>
      <c r="U19" s="28"/>
      <c r="V19" s="28"/>
      <c r="W19" s="28"/>
      <c r="X19" s="28"/>
      <c r="Y19" s="28"/>
      <c r="Z19" s="29"/>
      <c r="AA19" s="30"/>
      <c r="AB19" s="28"/>
      <c r="AC19" s="28"/>
      <c r="AD19" s="28"/>
      <c r="AE19" s="28"/>
      <c r="AF19" s="28"/>
      <c r="AG19" s="29"/>
      <c r="AH19" s="21" t="str">
        <f t="shared" si="0"/>
        <v/>
      </c>
      <c r="AI19" s="23" t="str">
        <f t="shared" si="1"/>
        <v/>
      </c>
      <c r="AJ19" s="17"/>
    </row>
    <row r="20" spans="1:36" ht="21.75" customHeight="1" x14ac:dyDescent="0.15">
      <c r="A20" s="20"/>
      <c r="B20" s="158"/>
      <c r="C20" s="159"/>
      <c r="D20" s="159"/>
      <c r="E20" s="160"/>
      <c r="F20" s="26"/>
      <c r="G20" s="27"/>
      <c r="H20" s="27"/>
      <c r="I20" s="27"/>
      <c r="J20" s="27"/>
      <c r="K20" s="28"/>
      <c r="L20" s="29"/>
      <c r="M20" s="26"/>
      <c r="N20" s="28"/>
      <c r="O20" s="28"/>
      <c r="P20" s="28"/>
      <c r="Q20" s="28"/>
      <c r="R20" s="28"/>
      <c r="S20" s="29"/>
      <c r="T20" s="26"/>
      <c r="U20" s="28"/>
      <c r="V20" s="28"/>
      <c r="W20" s="28"/>
      <c r="X20" s="28"/>
      <c r="Y20" s="28"/>
      <c r="Z20" s="29"/>
      <c r="AA20" s="30"/>
      <c r="AB20" s="28"/>
      <c r="AC20" s="28"/>
      <c r="AD20" s="28"/>
      <c r="AE20" s="28"/>
      <c r="AF20" s="28"/>
      <c r="AG20" s="29"/>
      <c r="AH20" s="21" t="str">
        <f t="shared" si="0"/>
        <v/>
      </c>
      <c r="AI20" s="23" t="str">
        <f t="shared" si="1"/>
        <v/>
      </c>
      <c r="AJ20" s="17"/>
    </row>
    <row r="21" spans="1:36" ht="21.75" customHeight="1" x14ac:dyDescent="0.15">
      <c r="A21" s="20"/>
      <c r="B21" s="158"/>
      <c r="C21" s="159"/>
      <c r="D21" s="159"/>
      <c r="E21" s="160"/>
      <c r="F21" s="26"/>
      <c r="G21" s="27"/>
      <c r="H21" s="27"/>
      <c r="I21" s="27"/>
      <c r="J21" s="27"/>
      <c r="K21" s="28"/>
      <c r="L21" s="29"/>
      <c r="M21" s="26"/>
      <c r="N21" s="28"/>
      <c r="O21" s="28"/>
      <c r="P21" s="28"/>
      <c r="Q21" s="28"/>
      <c r="R21" s="28"/>
      <c r="S21" s="29"/>
      <c r="T21" s="26"/>
      <c r="U21" s="28"/>
      <c r="V21" s="28"/>
      <c r="W21" s="28"/>
      <c r="X21" s="28"/>
      <c r="Y21" s="28"/>
      <c r="Z21" s="29"/>
      <c r="AA21" s="30"/>
      <c r="AB21" s="28"/>
      <c r="AC21" s="28"/>
      <c r="AD21" s="28"/>
      <c r="AE21" s="28"/>
      <c r="AF21" s="28"/>
      <c r="AG21" s="29"/>
      <c r="AH21" s="21" t="str">
        <f t="shared" si="0"/>
        <v/>
      </c>
      <c r="AI21" s="23" t="str">
        <f t="shared" si="1"/>
        <v/>
      </c>
      <c r="AJ21" s="17"/>
    </row>
    <row r="22" spans="1:36" ht="21.75" customHeight="1" x14ac:dyDescent="0.15">
      <c r="A22" s="20"/>
      <c r="B22" s="158"/>
      <c r="C22" s="159"/>
      <c r="D22" s="159"/>
      <c r="E22" s="160"/>
      <c r="F22" s="26"/>
      <c r="G22" s="27"/>
      <c r="H22" s="27"/>
      <c r="I22" s="27"/>
      <c r="J22" s="27"/>
      <c r="K22" s="28"/>
      <c r="L22" s="29"/>
      <c r="M22" s="26"/>
      <c r="N22" s="28"/>
      <c r="O22" s="28"/>
      <c r="P22" s="28"/>
      <c r="Q22" s="28"/>
      <c r="R22" s="28"/>
      <c r="S22" s="29"/>
      <c r="T22" s="26"/>
      <c r="U22" s="28"/>
      <c r="V22" s="28"/>
      <c r="W22" s="28"/>
      <c r="X22" s="28"/>
      <c r="Y22" s="28"/>
      <c r="Z22" s="29"/>
      <c r="AA22" s="30"/>
      <c r="AB22" s="28"/>
      <c r="AC22" s="28"/>
      <c r="AD22" s="28"/>
      <c r="AE22" s="28"/>
      <c r="AF22" s="28"/>
      <c r="AG22" s="29"/>
      <c r="AH22" s="21" t="str">
        <f t="shared" si="0"/>
        <v/>
      </c>
      <c r="AI22" s="23" t="str">
        <f t="shared" si="1"/>
        <v/>
      </c>
      <c r="AJ22" s="17"/>
    </row>
    <row r="23" spans="1:36" ht="21.75" customHeight="1" x14ac:dyDescent="0.15">
      <c r="A23" s="20"/>
      <c r="B23" s="158"/>
      <c r="C23" s="159"/>
      <c r="D23" s="159"/>
      <c r="E23" s="160"/>
      <c r="F23" s="26"/>
      <c r="G23" s="27"/>
      <c r="H23" s="27"/>
      <c r="I23" s="27"/>
      <c r="J23" s="27"/>
      <c r="K23" s="28"/>
      <c r="L23" s="29"/>
      <c r="M23" s="26"/>
      <c r="N23" s="28"/>
      <c r="O23" s="28"/>
      <c r="P23" s="28"/>
      <c r="Q23" s="28"/>
      <c r="R23" s="28"/>
      <c r="S23" s="29"/>
      <c r="T23" s="26"/>
      <c r="U23" s="28"/>
      <c r="V23" s="28"/>
      <c r="W23" s="28"/>
      <c r="X23" s="28"/>
      <c r="Y23" s="28"/>
      <c r="Z23" s="29"/>
      <c r="AA23" s="30"/>
      <c r="AB23" s="28"/>
      <c r="AC23" s="28"/>
      <c r="AD23" s="28"/>
      <c r="AE23" s="28"/>
      <c r="AF23" s="28"/>
      <c r="AG23" s="29"/>
      <c r="AH23" s="21" t="str">
        <f t="shared" si="0"/>
        <v/>
      </c>
      <c r="AI23" s="23" t="str">
        <f t="shared" si="1"/>
        <v/>
      </c>
      <c r="AJ23" s="17"/>
    </row>
    <row r="24" spans="1:36" ht="21.75" customHeight="1" x14ac:dyDescent="0.15">
      <c r="A24" s="20"/>
      <c r="B24" s="158"/>
      <c r="C24" s="159"/>
      <c r="D24" s="159"/>
      <c r="E24" s="160"/>
      <c r="F24" s="26"/>
      <c r="G24" s="27"/>
      <c r="H24" s="27"/>
      <c r="I24" s="27"/>
      <c r="J24" s="27"/>
      <c r="K24" s="28"/>
      <c r="L24" s="29"/>
      <c r="M24" s="26"/>
      <c r="N24" s="28"/>
      <c r="O24" s="28"/>
      <c r="P24" s="28"/>
      <c r="Q24" s="28"/>
      <c r="R24" s="28"/>
      <c r="S24" s="29"/>
      <c r="T24" s="26"/>
      <c r="U24" s="28"/>
      <c r="V24" s="28"/>
      <c r="W24" s="28"/>
      <c r="X24" s="28"/>
      <c r="Y24" s="28"/>
      <c r="Z24" s="29"/>
      <c r="AA24" s="30"/>
      <c r="AB24" s="28"/>
      <c r="AC24" s="28"/>
      <c r="AD24" s="28"/>
      <c r="AE24" s="28"/>
      <c r="AF24" s="28"/>
      <c r="AG24" s="29"/>
      <c r="AH24" s="21" t="str">
        <f t="shared" si="0"/>
        <v/>
      </c>
      <c r="AI24" s="23" t="str">
        <f t="shared" si="1"/>
        <v/>
      </c>
      <c r="AJ24" s="17"/>
    </row>
    <row r="25" spans="1:36" ht="21.75" customHeight="1" thickBot="1" x14ac:dyDescent="0.2">
      <c r="A25" s="20"/>
      <c r="B25" s="163"/>
      <c r="C25" s="164"/>
      <c r="D25" s="164"/>
      <c r="E25" s="165"/>
      <c r="F25" s="26"/>
      <c r="G25" s="28"/>
      <c r="H25" s="28"/>
      <c r="I25" s="28"/>
      <c r="J25" s="28"/>
      <c r="K25" s="28"/>
      <c r="L25" s="29"/>
      <c r="M25" s="26"/>
      <c r="N25" s="28"/>
      <c r="O25" s="28"/>
      <c r="P25" s="28"/>
      <c r="Q25" s="28"/>
      <c r="R25" s="28"/>
      <c r="S25" s="29"/>
      <c r="T25" s="26"/>
      <c r="U25" s="28"/>
      <c r="V25" s="28"/>
      <c r="W25" s="28"/>
      <c r="X25" s="28"/>
      <c r="Y25" s="28"/>
      <c r="Z25" s="29"/>
      <c r="AA25" s="30"/>
      <c r="AB25" s="28"/>
      <c r="AC25" s="28"/>
      <c r="AD25" s="28"/>
      <c r="AE25" s="28"/>
      <c r="AF25" s="28"/>
      <c r="AG25" s="29"/>
      <c r="AH25" s="21" t="str">
        <f t="shared" si="0"/>
        <v/>
      </c>
      <c r="AI25" s="23" t="str">
        <f t="shared" si="1"/>
        <v/>
      </c>
      <c r="AJ25" s="18"/>
    </row>
    <row r="26" spans="1:36" ht="18" customHeight="1" thickBot="1" x14ac:dyDescent="0.2">
      <c r="A26" s="413" t="s">
        <v>102</v>
      </c>
      <c r="B26" s="414"/>
      <c r="C26" s="414"/>
      <c r="D26" s="414"/>
      <c r="E26" s="415"/>
      <c r="F26" s="31" t="str">
        <f>IF(SUM(F13:F25)=0,"",SUM(F13:F25))</f>
        <v/>
      </c>
      <c r="G26" s="32" t="str">
        <f t="shared" ref="G26:AG26" si="2">IF(SUM(G13:G25)=0,"",SUM(G13:G25))</f>
        <v/>
      </c>
      <c r="H26" s="32" t="str">
        <f t="shared" si="2"/>
        <v/>
      </c>
      <c r="I26" s="32" t="str">
        <f t="shared" si="2"/>
        <v/>
      </c>
      <c r="J26" s="32" t="str">
        <f t="shared" si="2"/>
        <v/>
      </c>
      <c r="K26" s="32" t="str">
        <f t="shared" si="2"/>
        <v/>
      </c>
      <c r="L26" s="33" t="str">
        <f t="shared" si="2"/>
        <v/>
      </c>
      <c r="M26" s="34" t="str">
        <f t="shared" si="2"/>
        <v/>
      </c>
      <c r="N26" s="32" t="str">
        <f t="shared" si="2"/>
        <v/>
      </c>
      <c r="O26" s="32" t="str">
        <f t="shared" si="2"/>
        <v/>
      </c>
      <c r="P26" s="32" t="str">
        <f t="shared" si="2"/>
        <v/>
      </c>
      <c r="Q26" s="32" t="str">
        <f t="shared" si="2"/>
        <v/>
      </c>
      <c r="R26" s="32" t="str">
        <f t="shared" si="2"/>
        <v/>
      </c>
      <c r="S26" s="33" t="str">
        <f t="shared" si="2"/>
        <v/>
      </c>
      <c r="T26" s="34" t="str">
        <f t="shared" si="2"/>
        <v/>
      </c>
      <c r="U26" s="32" t="str">
        <f t="shared" si="2"/>
        <v/>
      </c>
      <c r="V26" s="32" t="str">
        <f t="shared" si="2"/>
        <v/>
      </c>
      <c r="W26" s="32" t="str">
        <f t="shared" si="2"/>
        <v/>
      </c>
      <c r="X26" s="32" t="str">
        <f t="shared" si="2"/>
        <v/>
      </c>
      <c r="Y26" s="32" t="str">
        <f t="shared" si="2"/>
        <v/>
      </c>
      <c r="Z26" s="33" t="str">
        <f t="shared" si="2"/>
        <v/>
      </c>
      <c r="AA26" s="34" t="str">
        <f t="shared" si="2"/>
        <v/>
      </c>
      <c r="AB26" s="32" t="str">
        <f t="shared" si="2"/>
        <v/>
      </c>
      <c r="AC26" s="32" t="str">
        <f t="shared" si="2"/>
        <v/>
      </c>
      <c r="AD26" s="32" t="str">
        <f t="shared" si="2"/>
        <v/>
      </c>
      <c r="AE26" s="32" t="str">
        <f t="shared" si="2"/>
        <v/>
      </c>
      <c r="AF26" s="32" t="str">
        <f t="shared" si="2"/>
        <v/>
      </c>
      <c r="AG26" s="33" t="str">
        <f t="shared" si="2"/>
        <v/>
      </c>
      <c r="AH26" s="24" t="str">
        <f>IF(SUM(AH13:AH25)=0,"",SUM(AH13:AH25))</f>
        <v/>
      </c>
      <c r="AI26" s="25" t="str">
        <f>IF(SUM(AI13:AI25)=0,"",SUM(AI13:AI25))</f>
        <v/>
      </c>
      <c r="AJ26" s="7"/>
    </row>
    <row r="27" spans="1:36" ht="18" customHeight="1" thickBot="1" x14ac:dyDescent="0.2">
      <c r="A27" s="400" t="s">
        <v>123</v>
      </c>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3"/>
      <c r="AH27" s="404"/>
      <c r="AI27" s="405"/>
      <c r="AJ27" s="406"/>
    </row>
    <row r="28" spans="1:36" ht="8.25" customHeight="1" x14ac:dyDescent="0.15">
      <c r="A28" s="20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row>
    <row r="29" spans="1:36" ht="33.75" customHeight="1" x14ac:dyDescent="0.15">
      <c r="A29" s="202" t="s">
        <v>20</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row>
    <row r="30" spans="1:36" ht="8.25" customHeight="1" x14ac:dyDescent="0.15">
      <c r="A30" s="200"/>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row>
    <row r="31" spans="1:36" s="8" customFormat="1" ht="21.75" customHeight="1" x14ac:dyDescent="0.15">
      <c r="A31" s="200" t="s">
        <v>126</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row>
    <row r="32" spans="1:36" s="8" customFormat="1" ht="21.75" customHeight="1" x14ac:dyDescent="0.15">
      <c r="A32" s="200" t="s">
        <v>75</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row>
  </sheetData>
  <sheetProtection selectLockedCells="1"/>
  <mergeCells count="68">
    <mergeCell ref="AI1:AJ1"/>
    <mergeCell ref="G2:J2"/>
    <mergeCell ref="L2:M2"/>
    <mergeCell ref="A8:B8"/>
    <mergeCell ref="S8:Z8"/>
    <mergeCell ref="AA8:AJ8"/>
    <mergeCell ref="AB3:AB6"/>
    <mergeCell ref="A4:B5"/>
    <mergeCell ref="O4:Q4"/>
    <mergeCell ref="L4:N4"/>
    <mergeCell ref="I4:K4"/>
    <mergeCell ref="F4:H4"/>
    <mergeCell ref="X5:Y5"/>
    <mergeCell ref="U5:V5"/>
    <mergeCell ref="R5:S5"/>
    <mergeCell ref="C5:D5"/>
    <mergeCell ref="C4:E4"/>
    <mergeCell ref="A28:AJ28"/>
    <mergeCell ref="A29:AJ29"/>
    <mergeCell ref="A30:AJ30"/>
    <mergeCell ref="A32:AJ32"/>
    <mergeCell ref="A10:A11"/>
    <mergeCell ref="AH10:AH11"/>
    <mergeCell ref="AI10:AI11"/>
    <mergeCell ref="AJ10:AJ11"/>
    <mergeCell ref="A27:AG27"/>
    <mergeCell ref="F10:AG10"/>
    <mergeCell ref="A31:AJ31"/>
    <mergeCell ref="AJ14:AJ15"/>
    <mergeCell ref="AJ17:AJ18"/>
    <mergeCell ref="B13:E13"/>
    <mergeCell ref="AH27:AJ27"/>
    <mergeCell ref="S9:AJ9"/>
    <mergeCell ref="AC3:AH3"/>
    <mergeCell ref="AI3:AJ3"/>
    <mergeCell ref="X4:Z4"/>
    <mergeCell ref="U4:W4"/>
    <mergeCell ref="R4:T4"/>
    <mergeCell ref="AI4:AI6"/>
    <mergeCell ref="AJ4:AJ6"/>
    <mergeCell ref="AC4:AE4"/>
    <mergeCell ref="AC5:AE5"/>
    <mergeCell ref="AC6:AE6"/>
    <mergeCell ref="AF4:AG4"/>
    <mergeCell ref="AF5:AG5"/>
    <mergeCell ref="AF6:AG6"/>
    <mergeCell ref="O5:P5"/>
    <mergeCell ref="L5:M5"/>
    <mergeCell ref="I5:J5"/>
    <mergeCell ref="F5:G5"/>
    <mergeCell ref="B25:E25"/>
    <mergeCell ref="B10:E11"/>
    <mergeCell ref="A9:B9"/>
    <mergeCell ref="B12:E12"/>
    <mergeCell ref="A26:E26"/>
    <mergeCell ref="C8:R8"/>
    <mergeCell ref="C9:R9"/>
    <mergeCell ref="B24:E24"/>
    <mergeCell ref="B19:E19"/>
    <mergeCell ref="B20:E20"/>
    <mergeCell ref="B21:E21"/>
    <mergeCell ref="B22:E22"/>
    <mergeCell ref="B23:E23"/>
    <mergeCell ref="B14:E14"/>
    <mergeCell ref="B15:E15"/>
    <mergeCell ref="B16:E16"/>
    <mergeCell ref="B17:E17"/>
    <mergeCell ref="B18:E18"/>
  </mergeCells>
  <phoneticPr fontId="1"/>
  <conditionalFormatting sqref="AI4 AF4:AF6 X5">
    <cfRule type="cellIs" dxfId="0" priority="1" operator="equal">
      <formula>0</formula>
    </cfRule>
  </conditionalFormatting>
  <dataValidations count="1">
    <dataValidation type="list" allowBlank="1" showInputMessage="1" sqref="A12:A25" xr:uid="{00000000-0002-0000-0200-000000000000}">
      <formula1>"管理者,サービス管理責任者,世話人,生活支援員"</formula1>
    </dataValidation>
  </dataValidations>
  <printOptions horizontalCentered="1"/>
  <pageMargins left="0" right="0" top="0.19685039370078741" bottom="0.19685039370078741" header="0.39370078740157483" footer="0.39370078740157483"/>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31"/>
  <sheetViews>
    <sheetView view="pageBreakPreview" zoomScale="85" zoomScaleNormal="100" zoomScaleSheetLayoutView="85" workbookViewId="0">
      <selection activeCell="AN10" sqref="AN10"/>
    </sheetView>
  </sheetViews>
  <sheetFormatPr defaultRowHeight="18" customHeight="1" x14ac:dyDescent="0.15"/>
  <cols>
    <col min="1" max="1" width="15.125" style="99" customWidth="1"/>
    <col min="2" max="2" width="8.375" style="51" customWidth="1"/>
    <col min="3" max="33" width="2.875" style="51" customWidth="1"/>
    <col min="34" max="35" width="10" style="51" customWidth="1"/>
    <col min="36" max="36" width="11.25" style="51" customWidth="1"/>
    <col min="37" max="44" width="2.625" style="51" customWidth="1"/>
    <col min="45" max="16384" width="9" style="51"/>
  </cols>
  <sheetData>
    <row r="1" spans="1:47" ht="18"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296" t="s">
        <v>19</v>
      </c>
      <c r="AJ1" s="297"/>
    </row>
    <row r="2" spans="1:47" s="52" customFormat="1" ht="18" customHeight="1" x14ac:dyDescent="0.15">
      <c r="A2" s="52" t="s">
        <v>106</v>
      </c>
      <c r="F2" s="52" t="s">
        <v>16</v>
      </c>
      <c r="G2" s="298"/>
      <c r="H2" s="298"/>
      <c r="I2" s="298"/>
      <c r="J2" s="298"/>
      <c r="K2" s="52" t="s">
        <v>17</v>
      </c>
      <c r="L2" s="298"/>
      <c r="M2" s="298"/>
      <c r="N2" s="52" t="s">
        <v>18</v>
      </c>
      <c r="AI2" s="51"/>
      <c r="AJ2" s="51"/>
    </row>
    <row r="3" spans="1:47" s="52" customFormat="1" ht="18"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299" t="s">
        <v>69</v>
      </c>
      <c r="AC3" s="300" t="s">
        <v>70</v>
      </c>
      <c r="AD3" s="300"/>
      <c r="AE3" s="300"/>
      <c r="AF3" s="300"/>
      <c r="AG3" s="300"/>
      <c r="AH3" s="300"/>
      <c r="AI3" s="300" t="s">
        <v>71</v>
      </c>
      <c r="AJ3" s="300"/>
    </row>
    <row r="4" spans="1:47" s="52" customFormat="1" ht="18" customHeight="1" x14ac:dyDescent="0.15">
      <c r="A4" s="254" t="s">
        <v>60</v>
      </c>
      <c r="B4" s="255"/>
      <c r="C4" s="257" t="s">
        <v>104</v>
      </c>
      <c r="D4" s="258"/>
      <c r="E4" s="259"/>
      <c r="F4" s="272" t="s">
        <v>61</v>
      </c>
      <c r="G4" s="273"/>
      <c r="H4" s="274"/>
      <c r="I4" s="272" t="s">
        <v>63</v>
      </c>
      <c r="J4" s="273"/>
      <c r="K4" s="274"/>
      <c r="L4" s="272" t="s">
        <v>64</v>
      </c>
      <c r="M4" s="273"/>
      <c r="N4" s="274"/>
      <c r="O4" s="272" t="s">
        <v>65</v>
      </c>
      <c r="P4" s="273"/>
      <c r="Q4" s="274"/>
      <c r="R4" s="272" t="s">
        <v>66</v>
      </c>
      <c r="S4" s="273"/>
      <c r="T4" s="274"/>
      <c r="U4" s="272" t="s">
        <v>67</v>
      </c>
      <c r="V4" s="273"/>
      <c r="W4" s="301"/>
      <c r="X4" s="302" t="s">
        <v>68</v>
      </c>
      <c r="Y4" s="273"/>
      <c r="Z4" s="274"/>
      <c r="AA4" s="51"/>
      <c r="AB4" s="299"/>
      <c r="AC4" s="303" t="s">
        <v>72</v>
      </c>
      <c r="AD4" s="303"/>
      <c r="AE4" s="303"/>
      <c r="AF4" s="304">
        <f>ROUNDDOWN(X5/4,1)</f>
        <v>1.5</v>
      </c>
      <c r="AG4" s="305"/>
      <c r="AH4" s="53" t="s">
        <v>62</v>
      </c>
      <c r="AI4" s="292">
        <f>ROUNDDOWN(L5/9,1)+ROUNDDOWN(O5/6,1)+ROUNDDOWN(R5/4,1)+ROUNDDOWN(U5/2.5,1)</f>
        <v>0.8</v>
      </c>
      <c r="AJ4" s="293" t="s">
        <v>62</v>
      </c>
      <c r="AK4" s="51"/>
    </row>
    <row r="5" spans="1:47" s="52" customFormat="1" ht="18" customHeight="1" x14ac:dyDescent="0.15">
      <c r="A5" s="245"/>
      <c r="B5" s="256"/>
      <c r="C5" s="260"/>
      <c r="D5" s="261"/>
      <c r="E5" s="55" t="s">
        <v>27</v>
      </c>
      <c r="F5" s="260">
        <v>0</v>
      </c>
      <c r="G5" s="261"/>
      <c r="H5" s="55" t="s">
        <v>62</v>
      </c>
      <c r="I5" s="260">
        <v>0</v>
      </c>
      <c r="J5" s="261"/>
      <c r="K5" s="55" t="s">
        <v>62</v>
      </c>
      <c r="L5" s="260">
        <v>3</v>
      </c>
      <c r="M5" s="261"/>
      <c r="N5" s="55" t="s">
        <v>62</v>
      </c>
      <c r="O5" s="260">
        <v>2</v>
      </c>
      <c r="P5" s="261"/>
      <c r="Q5" s="55" t="s">
        <v>62</v>
      </c>
      <c r="R5" s="260">
        <v>1</v>
      </c>
      <c r="S5" s="261"/>
      <c r="T5" s="55" t="s">
        <v>62</v>
      </c>
      <c r="U5" s="260">
        <v>0</v>
      </c>
      <c r="V5" s="261"/>
      <c r="W5" s="54" t="s">
        <v>62</v>
      </c>
      <c r="X5" s="294">
        <f>SUM(F5,I5,L5,O5,R5,U5)</f>
        <v>6</v>
      </c>
      <c r="Y5" s="295"/>
      <c r="Z5" s="56" t="s">
        <v>62</v>
      </c>
      <c r="AA5" s="51"/>
      <c r="AB5" s="299"/>
      <c r="AC5" s="306" t="s">
        <v>73</v>
      </c>
      <c r="AD5" s="306"/>
      <c r="AE5" s="306"/>
      <c r="AF5" s="307">
        <f>ROUNDDOWN(X5/5,1)</f>
        <v>1.2</v>
      </c>
      <c r="AG5" s="308"/>
      <c r="AH5" s="57" t="s">
        <v>62</v>
      </c>
      <c r="AI5" s="292"/>
      <c r="AJ5" s="293"/>
      <c r="AK5" s="51"/>
      <c r="AR5" s="58"/>
      <c r="AS5" s="58"/>
      <c r="AT5" s="58"/>
      <c r="AU5" s="58"/>
    </row>
    <row r="6" spans="1:47" s="52" customFormat="1" ht="18" customHeight="1" x14ac:dyDescent="0.15">
      <c r="A6" s="59"/>
      <c r="B6" s="59"/>
      <c r="C6" s="59"/>
      <c r="D6" s="59"/>
      <c r="E6" s="51"/>
      <c r="F6" s="59"/>
      <c r="G6" s="59"/>
      <c r="H6" s="51"/>
      <c r="I6" s="59"/>
      <c r="J6" s="59"/>
      <c r="K6" s="51"/>
      <c r="L6" s="59"/>
      <c r="M6" s="59"/>
      <c r="N6" s="51"/>
      <c r="O6" s="59"/>
      <c r="P6" s="59"/>
      <c r="Q6" s="51"/>
      <c r="R6" s="59"/>
      <c r="S6" s="59"/>
      <c r="T6" s="51"/>
      <c r="U6" s="59"/>
      <c r="V6" s="59"/>
      <c r="W6" s="51"/>
      <c r="X6" s="59"/>
      <c r="Y6" s="59"/>
      <c r="Z6" s="51"/>
      <c r="AA6" s="51"/>
      <c r="AB6" s="299"/>
      <c r="AC6" s="309" t="s">
        <v>74</v>
      </c>
      <c r="AD6" s="309"/>
      <c r="AE6" s="309"/>
      <c r="AF6" s="310">
        <f>ROUNDDOWN(X5/6,1)</f>
        <v>1</v>
      </c>
      <c r="AG6" s="311"/>
      <c r="AH6" s="60" t="s">
        <v>62</v>
      </c>
      <c r="AI6" s="292"/>
      <c r="AJ6" s="293"/>
      <c r="AK6" s="51"/>
    </row>
    <row r="7" spans="1:47" s="52" customFormat="1" ht="18" customHeight="1" thickBot="1" x14ac:dyDescent="0.2">
      <c r="A7" s="51"/>
      <c r="B7" s="51"/>
      <c r="C7" s="51"/>
      <c r="D7" s="59"/>
      <c r="E7" s="59"/>
      <c r="F7" s="51"/>
      <c r="G7" s="59"/>
      <c r="H7" s="59"/>
      <c r="I7" s="59"/>
      <c r="J7" s="59"/>
      <c r="K7" s="51"/>
      <c r="L7" s="59"/>
      <c r="M7" s="59"/>
      <c r="N7" s="51"/>
      <c r="O7" s="51"/>
      <c r="P7" s="51"/>
      <c r="Q7" s="51"/>
      <c r="R7" s="51"/>
      <c r="S7" s="51"/>
      <c r="T7" s="51"/>
      <c r="U7" s="51"/>
      <c r="V7" s="51"/>
      <c r="W7" s="51"/>
      <c r="X7" s="51"/>
      <c r="Y7" s="51"/>
      <c r="Z7" s="51"/>
      <c r="AA7" s="51"/>
      <c r="AB7" s="51"/>
      <c r="AC7" s="51"/>
      <c r="AD7" s="51"/>
      <c r="AE7" s="51"/>
      <c r="AF7" s="51"/>
      <c r="AG7" s="51"/>
      <c r="AH7" s="51"/>
      <c r="AI7" s="51"/>
      <c r="AJ7" s="51"/>
      <c r="AK7" s="51"/>
    </row>
    <row r="8" spans="1:47" ht="18" customHeight="1" x14ac:dyDescent="0.15">
      <c r="A8" s="262" t="s">
        <v>15</v>
      </c>
      <c r="B8" s="263"/>
      <c r="C8" s="266" t="s">
        <v>59</v>
      </c>
      <c r="D8" s="267"/>
      <c r="E8" s="267"/>
      <c r="F8" s="267"/>
      <c r="G8" s="267"/>
      <c r="H8" s="267"/>
      <c r="I8" s="267"/>
      <c r="J8" s="267"/>
      <c r="K8" s="267"/>
      <c r="L8" s="267"/>
      <c r="M8" s="267"/>
      <c r="N8" s="267"/>
      <c r="O8" s="267"/>
      <c r="P8" s="267"/>
      <c r="Q8" s="267"/>
      <c r="R8" s="268"/>
      <c r="S8" s="289" t="s">
        <v>14</v>
      </c>
      <c r="T8" s="289"/>
      <c r="U8" s="289"/>
      <c r="V8" s="289"/>
      <c r="W8" s="289"/>
      <c r="X8" s="289"/>
      <c r="Y8" s="289"/>
      <c r="Z8" s="289"/>
      <c r="AA8" s="268" t="s">
        <v>98</v>
      </c>
      <c r="AB8" s="290"/>
      <c r="AC8" s="290"/>
      <c r="AD8" s="290"/>
      <c r="AE8" s="290"/>
      <c r="AF8" s="290"/>
      <c r="AG8" s="290"/>
      <c r="AH8" s="290"/>
      <c r="AI8" s="290"/>
      <c r="AJ8" s="291"/>
    </row>
    <row r="9" spans="1:47" ht="18" customHeight="1" thickBot="1" x14ac:dyDescent="0.2">
      <c r="A9" s="264" t="s">
        <v>47</v>
      </c>
      <c r="B9" s="265"/>
      <c r="C9" s="269" t="s">
        <v>107</v>
      </c>
      <c r="D9" s="270"/>
      <c r="E9" s="270"/>
      <c r="F9" s="270"/>
      <c r="G9" s="270"/>
      <c r="H9" s="270"/>
      <c r="I9" s="270"/>
      <c r="J9" s="270"/>
      <c r="K9" s="270"/>
      <c r="L9" s="270"/>
      <c r="M9" s="270"/>
      <c r="N9" s="270"/>
      <c r="O9" s="270"/>
      <c r="P9" s="270"/>
      <c r="Q9" s="270"/>
      <c r="R9" s="271"/>
      <c r="S9" s="284"/>
      <c r="T9" s="285"/>
      <c r="U9" s="285"/>
      <c r="V9" s="285"/>
      <c r="W9" s="285"/>
      <c r="X9" s="285"/>
      <c r="Y9" s="285"/>
      <c r="Z9" s="285"/>
      <c r="AA9" s="285"/>
      <c r="AB9" s="285"/>
      <c r="AC9" s="285"/>
      <c r="AD9" s="285"/>
      <c r="AE9" s="285"/>
      <c r="AF9" s="285"/>
      <c r="AG9" s="285"/>
      <c r="AH9" s="285"/>
      <c r="AI9" s="285"/>
      <c r="AJ9" s="286"/>
    </row>
    <row r="10" spans="1:47" ht="18" customHeight="1" x14ac:dyDescent="0.15">
      <c r="A10" s="240" t="s">
        <v>13</v>
      </c>
      <c r="B10" s="242" t="s">
        <v>12</v>
      </c>
      <c r="C10" s="243"/>
      <c r="D10" s="243"/>
      <c r="E10" s="244"/>
      <c r="F10" s="262" t="s">
        <v>23</v>
      </c>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8"/>
      <c r="AH10" s="287" t="s">
        <v>11</v>
      </c>
      <c r="AI10" s="280" t="s">
        <v>21</v>
      </c>
      <c r="AJ10" s="282" t="s">
        <v>10</v>
      </c>
    </row>
    <row r="11" spans="1:47" ht="18" customHeight="1" x14ac:dyDescent="0.15">
      <c r="A11" s="241"/>
      <c r="B11" s="245"/>
      <c r="C11" s="246"/>
      <c r="D11" s="246"/>
      <c r="E11" s="247"/>
      <c r="F11" s="61">
        <v>1</v>
      </c>
      <c r="G11" s="62">
        <v>2</v>
      </c>
      <c r="H11" s="62">
        <v>3</v>
      </c>
      <c r="I11" s="62">
        <v>4</v>
      </c>
      <c r="J11" s="62">
        <v>5</v>
      </c>
      <c r="K11" s="62">
        <v>6</v>
      </c>
      <c r="L11" s="63">
        <v>7</v>
      </c>
      <c r="M11" s="61">
        <v>8</v>
      </c>
      <c r="N11" s="62">
        <v>9</v>
      </c>
      <c r="O11" s="62">
        <v>10</v>
      </c>
      <c r="P11" s="62">
        <v>11</v>
      </c>
      <c r="Q11" s="62">
        <v>12</v>
      </c>
      <c r="R11" s="62">
        <v>13</v>
      </c>
      <c r="S11" s="63">
        <v>14</v>
      </c>
      <c r="T11" s="61">
        <v>15</v>
      </c>
      <c r="U11" s="62">
        <v>16</v>
      </c>
      <c r="V11" s="62">
        <v>17</v>
      </c>
      <c r="W11" s="62">
        <v>18</v>
      </c>
      <c r="X11" s="62">
        <v>19</v>
      </c>
      <c r="Y11" s="62">
        <v>20</v>
      </c>
      <c r="Z11" s="63">
        <v>21</v>
      </c>
      <c r="AA11" s="61">
        <v>22</v>
      </c>
      <c r="AB11" s="62">
        <v>23</v>
      </c>
      <c r="AC11" s="62">
        <v>24</v>
      </c>
      <c r="AD11" s="62">
        <v>25</v>
      </c>
      <c r="AE11" s="62">
        <v>26</v>
      </c>
      <c r="AF11" s="62">
        <v>27</v>
      </c>
      <c r="AG11" s="63">
        <v>28</v>
      </c>
      <c r="AH11" s="288"/>
      <c r="AI11" s="281"/>
      <c r="AJ11" s="283"/>
    </row>
    <row r="12" spans="1:47" ht="21.75" customHeight="1" thickBot="1" x14ac:dyDescent="0.2">
      <c r="A12" s="64" t="s">
        <v>6</v>
      </c>
      <c r="B12" s="248" t="s">
        <v>99</v>
      </c>
      <c r="C12" s="249"/>
      <c r="D12" s="249"/>
      <c r="E12" s="250"/>
      <c r="F12" s="65"/>
      <c r="G12" s="66">
        <v>2</v>
      </c>
      <c r="H12" s="66">
        <v>2</v>
      </c>
      <c r="I12" s="66">
        <v>2</v>
      </c>
      <c r="J12" s="66"/>
      <c r="K12" s="66">
        <v>2</v>
      </c>
      <c r="L12" s="67"/>
      <c r="M12" s="65">
        <v>2</v>
      </c>
      <c r="N12" s="66">
        <v>2</v>
      </c>
      <c r="O12" s="66"/>
      <c r="P12" s="66">
        <v>2</v>
      </c>
      <c r="Q12" s="66">
        <v>2</v>
      </c>
      <c r="R12" s="66"/>
      <c r="S12" s="67">
        <v>2</v>
      </c>
      <c r="T12" s="65">
        <v>2</v>
      </c>
      <c r="U12" s="66"/>
      <c r="V12" s="66">
        <v>2</v>
      </c>
      <c r="W12" s="66">
        <v>2</v>
      </c>
      <c r="X12" s="66">
        <v>2</v>
      </c>
      <c r="Y12" s="66">
        <v>2</v>
      </c>
      <c r="Z12" s="67"/>
      <c r="AA12" s="68">
        <v>2</v>
      </c>
      <c r="AB12" s="66">
        <v>2</v>
      </c>
      <c r="AC12" s="66">
        <v>2</v>
      </c>
      <c r="AD12" s="66">
        <v>2</v>
      </c>
      <c r="AE12" s="66">
        <v>2</v>
      </c>
      <c r="AF12" s="66"/>
      <c r="AG12" s="67"/>
      <c r="AH12" s="69"/>
      <c r="AI12" s="70"/>
      <c r="AJ12" s="71"/>
    </row>
    <row r="13" spans="1:47" ht="21.75" customHeight="1" thickTop="1" x14ac:dyDescent="0.15">
      <c r="A13" s="72" t="s">
        <v>58</v>
      </c>
      <c r="B13" s="251" t="s">
        <v>99</v>
      </c>
      <c r="C13" s="252"/>
      <c r="D13" s="252"/>
      <c r="E13" s="253"/>
      <c r="F13" s="73"/>
      <c r="G13" s="74">
        <v>6</v>
      </c>
      <c r="H13" s="74">
        <v>6</v>
      </c>
      <c r="I13" s="74">
        <v>6</v>
      </c>
      <c r="J13" s="74"/>
      <c r="K13" s="74">
        <v>6</v>
      </c>
      <c r="L13" s="75"/>
      <c r="M13" s="73">
        <v>6</v>
      </c>
      <c r="N13" s="74">
        <v>6</v>
      </c>
      <c r="O13" s="74"/>
      <c r="P13" s="74">
        <v>6</v>
      </c>
      <c r="Q13" s="74">
        <v>6</v>
      </c>
      <c r="R13" s="74"/>
      <c r="S13" s="75">
        <v>6</v>
      </c>
      <c r="T13" s="73">
        <v>6</v>
      </c>
      <c r="U13" s="74"/>
      <c r="V13" s="74">
        <v>6</v>
      </c>
      <c r="W13" s="74">
        <v>6</v>
      </c>
      <c r="X13" s="74">
        <v>6</v>
      </c>
      <c r="Y13" s="74">
        <v>6</v>
      </c>
      <c r="Z13" s="75"/>
      <c r="AA13" s="76">
        <v>6</v>
      </c>
      <c r="AB13" s="74">
        <v>6</v>
      </c>
      <c r="AC13" s="74">
        <v>6</v>
      </c>
      <c r="AD13" s="74">
        <v>6</v>
      </c>
      <c r="AE13" s="74">
        <v>6</v>
      </c>
      <c r="AF13" s="74"/>
      <c r="AG13" s="75"/>
      <c r="AH13" s="77">
        <f t="shared" ref="AH13:AH18" si="0">SUM(F13:AG13)</f>
        <v>114</v>
      </c>
      <c r="AI13" s="78">
        <f t="shared" ref="AI13:AI22" si="1">ROUND(AH13/4,1)</f>
        <v>28.5</v>
      </c>
      <c r="AJ13" s="79" t="s">
        <v>70</v>
      </c>
    </row>
    <row r="14" spans="1:47" ht="21.75" customHeight="1" x14ac:dyDescent="0.15">
      <c r="A14" s="80" t="s">
        <v>58</v>
      </c>
      <c r="B14" s="234" t="s">
        <v>100</v>
      </c>
      <c r="C14" s="235"/>
      <c r="D14" s="235"/>
      <c r="E14" s="236"/>
      <c r="F14" s="81">
        <v>8</v>
      </c>
      <c r="G14" s="74">
        <v>8</v>
      </c>
      <c r="H14" s="74"/>
      <c r="I14" s="74">
        <v>8</v>
      </c>
      <c r="J14" s="74">
        <v>8</v>
      </c>
      <c r="K14" s="82"/>
      <c r="L14" s="83">
        <v>8</v>
      </c>
      <c r="M14" s="81"/>
      <c r="N14" s="82"/>
      <c r="O14" s="82">
        <v>8</v>
      </c>
      <c r="P14" s="82">
        <v>8</v>
      </c>
      <c r="Q14" s="82">
        <v>8</v>
      </c>
      <c r="R14" s="82">
        <v>8</v>
      </c>
      <c r="S14" s="83">
        <v>8</v>
      </c>
      <c r="T14" s="81"/>
      <c r="U14" s="82">
        <v>8</v>
      </c>
      <c r="V14" s="82">
        <v>8</v>
      </c>
      <c r="W14" s="82">
        <v>8</v>
      </c>
      <c r="X14" s="82"/>
      <c r="Y14" s="82">
        <v>8</v>
      </c>
      <c r="Z14" s="83">
        <v>8</v>
      </c>
      <c r="AA14" s="84">
        <v>8</v>
      </c>
      <c r="AB14" s="82"/>
      <c r="AC14" s="82">
        <v>8</v>
      </c>
      <c r="AD14" s="82">
        <v>8</v>
      </c>
      <c r="AE14" s="82"/>
      <c r="AF14" s="82">
        <v>8</v>
      </c>
      <c r="AG14" s="83">
        <v>8</v>
      </c>
      <c r="AH14" s="85">
        <f t="shared" si="0"/>
        <v>160</v>
      </c>
      <c r="AI14" s="86">
        <f t="shared" si="1"/>
        <v>40</v>
      </c>
      <c r="AJ14" s="275">
        <f>IFERROR(ROUNDDOWN((SUMIF(A12:A24,"世話人",AI12:AI24))/AH26,1),"")</f>
        <v>1.3</v>
      </c>
    </row>
    <row r="15" spans="1:47" ht="21.75" customHeight="1" x14ac:dyDescent="0.15">
      <c r="A15" s="80" t="s">
        <v>70</v>
      </c>
      <c r="B15" s="234" t="s">
        <v>83</v>
      </c>
      <c r="C15" s="235"/>
      <c r="D15" s="235"/>
      <c r="E15" s="236"/>
      <c r="F15" s="81">
        <v>5</v>
      </c>
      <c r="G15" s="74"/>
      <c r="H15" s="74">
        <v>5</v>
      </c>
      <c r="I15" s="74"/>
      <c r="J15" s="74">
        <v>5</v>
      </c>
      <c r="K15" s="82">
        <v>5</v>
      </c>
      <c r="L15" s="83">
        <v>5</v>
      </c>
      <c r="M15" s="81">
        <v>5</v>
      </c>
      <c r="N15" s="74">
        <v>5</v>
      </c>
      <c r="O15" s="74"/>
      <c r="P15" s="74"/>
      <c r="Q15" s="74">
        <v>5</v>
      </c>
      <c r="R15" s="82">
        <v>5</v>
      </c>
      <c r="S15" s="83">
        <v>5</v>
      </c>
      <c r="T15" s="81"/>
      <c r="U15" s="74">
        <v>5</v>
      </c>
      <c r="V15" s="74">
        <v>5</v>
      </c>
      <c r="W15" s="74"/>
      <c r="X15" s="74">
        <v>5</v>
      </c>
      <c r="Y15" s="82">
        <v>5</v>
      </c>
      <c r="Z15" s="83">
        <v>5</v>
      </c>
      <c r="AA15" s="81"/>
      <c r="AB15" s="74">
        <v>5</v>
      </c>
      <c r="AC15" s="74"/>
      <c r="AD15" s="74">
        <v>5</v>
      </c>
      <c r="AE15" s="74">
        <v>5</v>
      </c>
      <c r="AF15" s="82">
        <v>5</v>
      </c>
      <c r="AG15" s="83">
        <v>5</v>
      </c>
      <c r="AH15" s="85">
        <f t="shared" si="0"/>
        <v>100</v>
      </c>
      <c r="AI15" s="86">
        <f t="shared" si="1"/>
        <v>25</v>
      </c>
      <c r="AJ15" s="276"/>
    </row>
    <row r="16" spans="1:47" ht="21.75" customHeight="1" x14ac:dyDescent="0.15">
      <c r="A16" s="80" t="s">
        <v>70</v>
      </c>
      <c r="B16" s="234" t="s">
        <v>101</v>
      </c>
      <c r="C16" s="235"/>
      <c r="D16" s="235"/>
      <c r="E16" s="236"/>
      <c r="F16" s="81">
        <v>6</v>
      </c>
      <c r="G16" s="82">
        <v>6</v>
      </c>
      <c r="H16" s="82">
        <v>6</v>
      </c>
      <c r="I16" s="82"/>
      <c r="J16" s="82">
        <v>6</v>
      </c>
      <c r="K16" s="82"/>
      <c r="L16" s="83">
        <v>6</v>
      </c>
      <c r="M16" s="81"/>
      <c r="N16" s="82">
        <v>6</v>
      </c>
      <c r="O16" s="82">
        <v>6</v>
      </c>
      <c r="P16" s="82">
        <v>6</v>
      </c>
      <c r="Q16" s="82"/>
      <c r="R16" s="82">
        <v>6</v>
      </c>
      <c r="S16" s="83">
        <v>6</v>
      </c>
      <c r="T16" s="81">
        <v>6</v>
      </c>
      <c r="U16" s="82">
        <v>6</v>
      </c>
      <c r="V16" s="82"/>
      <c r="W16" s="82"/>
      <c r="X16" s="82">
        <v>6</v>
      </c>
      <c r="Y16" s="82">
        <v>6</v>
      </c>
      <c r="Z16" s="83">
        <v>6</v>
      </c>
      <c r="AA16" s="84"/>
      <c r="AB16" s="82"/>
      <c r="AC16" s="82">
        <v>6</v>
      </c>
      <c r="AD16" s="82"/>
      <c r="AE16" s="82">
        <v>6</v>
      </c>
      <c r="AF16" s="82">
        <v>6</v>
      </c>
      <c r="AG16" s="83">
        <v>6</v>
      </c>
      <c r="AH16" s="85">
        <f t="shared" si="0"/>
        <v>114</v>
      </c>
      <c r="AI16" s="86">
        <f t="shared" si="1"/>
        <v>28.5</v>
      </c>
      <c r="AJ16" s="79" t="s">
        <v>96</v>
      </c>
    </row>
    <row r="17" spans="1:36" ht="21.75" customHeight="1" x14ac:dyDescent="0.15">
      <c r="A17" s="80" t="s">
        <v>42</v>
      </c>
      <c r="B17" s="234" t="s">
        <v>101</v>
      </c>
      <c r="C17" s="235"/>
      <c r="D17" s="235"/>
      <c r="E17" s="236"/>
      <c r="F17" s="81">
        <v>2</v>
      </c>
      <c r="G17" s="82">
        <v>2</v>
      </c>
      <c r="H17" s="82">
        <v>2</v>
      </c>
      <c r="I17" s="82"/>
      <c r="J17" s="82">
        <v>2</v>
      </c>
      <c r="K17" s="82"/>
      <c r="L17" s="83">
        <v>2</v>
      </c>
      <c r="M17" s="81"/>
      <c r="N17" s="82">
        <v>2</v>
      </c>
      <c r="O17" s="82">
        <v>2</v>
      </c>
      <c r="P17" s="82">
        <v>2</v>
      </c>
      <c r="Q17" s="82"/>
      <c r="R17" s="82">
        <v>2</v>
      </c>
      <c r="S17" s="83">
        <v>2</v>
      </c>
      <c r="T17" s="81">
        <v>2</v>
      </c>
      <c r="U17" s="82">
        <v>2</v>
      </c>
      <c r="V17" s="82"/>
      <c r="W17" s="82"/>
      <c r="X17" s="82">
        <v>2</v>
      </c>
      <c r="Y17" s="82">
        <v>2</v>
      </c>
      <c r="Z17" s="83">
        <v>2</v>
      </c>
      <c r="AA17" s="84"/>
      <c r="AB17" s="82"/>
      <c r="AC17" s="82">
        <v>2</v>
      </c>
      <c r="AD17" s="82"/>
      <c r="AE17" s="82">
        <v>2</v>
      </c>
      <c r="AF17" s="82">
        <v>2</v>
      </c>
      <c r="AG17" s="83">
        <v>2</v>
      </c>
      <c r="AH17" s="85">
        <f t="shared" si="0"/>
        <v>38</v>
      </c>
      <c r="AI17" s="86">
        <f t="shared" si="1"/>
        <v>9.5</v>
      </c>
      <c r="AJ17" s="275">
        <f>IFERROR(ROUNDDOWN((SUMIF(A12:A24,"生活支援員",AI12:AI24))/AH26,1),"")</f>
        <v>0.8</v>
      </c>
    </row>
    <row r="18" spans="1:36" ht="21.75" customHeight="1" x14ac:dyDescent="0.15">
      <c r="A18" s="80" t="s">
        <v>42</v>
      </c>
      <c r="B18" s="234" t="s">
        <v>81</v>
      </c>
      <c r="C18" s="235"/>
      <c r="D18" s="235"/>
      <c r="E18" s="236"/>
      <c r="F18" s="81">
        <v>5</v>
      </c>
      <c r="G18" s="82">
        <v>5</v>
      </c>
      <c r="H18" s="82"/>
      <c r="I18" s="82">
        <v>5</v>
      </c>
      <c r="J18" s="82"/>
      <c r="K18" s="82">
        <v>5</v>
      </c>
      <c r="L18" s="83">
        <v>5</v>
      </c>
      <c r="M18" s="81">
        <v>5</v>
      </c>
      <c r="N18" s="82"/>
      <c r="O18" s="82"/>
      <c r="P18" s="82">
        <v>5</v>
      </c>
      <c r="Q18" s="82">
        <v>5</v>
      </c>
      <c r="R18" s="82">
        <v>5</v>
      </c>
      <c r="S18" s="83">
        <v>5</v>
      </c>
      <c r="T18" s="81"/>
      <c r="U18" s="82">
        <v>5</v>
      </c>
      <c r="V18" s="82">
        <v>5</v>
      </c>
      <c r="W18" s="82">
        <v>5</v>
      </c>
      <c r="X18" s="82">
        <v>5</v>
      </c>
      <c r="Y18" s="82">
        <v>5</v>
      </c>
      <c r="Z18" s="83"/>
      <c r="AA18" s="84">
        <v>5</v>
      </c>
      <c r="AB18" s="82">
        <v>5</v>
      </c>
      <c r="AC18" s="82"/>
      <c r="AD18" s="82">
        <v>5</v>
      </c>
      <c r="AE18" s="82">
        <v>5</v>
      </c>
      <c r="AF18" s="82">
        <v>5</v>
      </c>
      <c r="AG18" s="83"/>
      <c r="AH18" s="85">
        <f t="shared" si="0"/>
        <v>100</v>
      </c>
      <c r="AI18" s="87">
        <f t="shared" si="1"/>
        <v>25</v>
      </c>
      <c r="AJ18" s="276"/>
    </row>
    <row r="19" spans="1:36" ht="21.75" customHeight="1" x14ac:dyDescent="0.15">
      <c r="A19" s="80"/>
      <c r="B19" s="234"/>
      <c r="C19" s="235"/>
      <c r="D19" s="235"/>
      <c r="E19" s="236"/>
      <c r="F19" s="81"/>
      <c r="G19" s="74"/>
      <c r="H19" s="74"/>
      <c r="I19" s="74"/>
      <c r="J19" s="74"/>
      <c r="K19" s="82"/>
      <c r="L19" s="83"/>
      <c r="M19" s="81"/>
      <c r="N19" s="82"/>
      <c r="O19" s="82"/>
      <c r="P19" s="82"/>
      <c r="Q19" s="82"/>
      <c r="R19" s="82"/>
      <c r="S19" s="83"/>
      <c r="T19" s="81"/>
      <c r="U19" s="82"/>
      <c r="V19" s="82"/>
      <c r="W19" s="82"/>
      <c r="X19" s="82"/>
      <c r="Y19" s="82"/>
      <c r="Z19" s="83"/>
      <c r="AA19" s="84"/>
      <c r="AB19" s="82"/>
      <c r="AC19" s="82"/>
      <c r="AD19" s="82"/>
      <c r="AE19" s="82"/>
      <c r="AF19" s="82"/>
      <c r="AG19" s="83"/>
      <c r="AH19" s="85">
        <f t="shared" ref="AH19:AH22" si="2">SUM(F19:AG19)</f>
        <v>0</v>
      </c>
      <c r="AI19" s="87">
        <f t="shared" si="1"/>
        <v>0</v>
      </c>
      <c r="AJ19" s="88"/>
    </row>
    <row r="20" spans="1:36" ht="21.75" customHeight="1" x14ac:dyDescent="0.15">
      <c r="A20" s="80"/>
      <c r="B20" s="234"/>
      <c r="C20" s="235"/>
      <c r="D20" s="235"/>
      <c r="E20" s="236"/>
      <c r="F20" s="81"/>
      <c r="G20" s="74"/>
      <c r="H20" s="74"/>
      <c r="I20" s="74"/>
      <c r="J20" s="74"/>
      <c r="K20" s="82"/>
      <c r="L20" s="83"/>
      <c r="M20" s="81"/>
      <c r="N20" s="82"/>
      <c r="O20" s="82"/>
      <c r="P20" s="82"/>
      <c r="Q20" s="82"/>
      <c r="R20" s="82"/>
      <c r="S20" s="83"/>
      <c r="T20" s="81"/>
      <c r="U20" s="82"/>
      <c r="V20" s="82"/>
      <c r="W20" s="82"/>
      <c r="X20" s="82"/>
      <c r="Y20" s="82"/>
      <c r="Z20" s="83"/>
      <c r="AA20" s="84"/>
      <c r="AB20" s="82"/>
      <c r="AC20" s="82"/>
      <c r="AD20" s="82"/>
      <c r="AE20" s="82"/>
      <c r="AF20" s="82"/>
      <c r="AG20" s="83"/>
      <c r="AH20" s="85">
        <f t="shared" si="2"/>
        <v>0</v>
      </c>
      <c r="AI20" s="87">
        <f t="shared" si="1"/>
        <v>0</v>
      </c>
      <c r="AJ20" s="89"/>
    </row>
    <row r="21" spans="1:36" ht="21.75" customHeight="1" x14ac:dyDescent="0.15">
      <c r="A21" s="80"/>
      <c r="B21" s="234"/>
      <c r="C21" s="235"/>
      <c r="D21" s="235"/>
      <c r="E21" s="236"/>
      <c r="F21" s="81"/>
      <c r="G21" s="74"/>
      <c r="H21" s="74"/>
      <c r="I21" s="74"/>
      <c r="J21" s="74"/>
      <c r="K21" s="82"/>
      <c r="L21" s="83"/>
      <c r="M21" s="81"/>
      <c r="N21" s="82"/>
      <c r="O21" s="82"/>
      <c r="P21" s="82"/>
      <c r="Q21" s="82"/>
      <c r="R21" s="82"/>
      <c r="S21" s="83"/>
      <c r="T21" s="81"/>
      <c r="U21" s="82"/>
      <c r="V21" s="82"/>
      <c r="W21" s="82"/>
      <c r="X21" s="82"/>
      <c r="Y21" s="82"/>
      <c r="Z21" s="83"/>
      <c r="AA21" s="84"/>
      <c r="AB21" s="82"/>
      <c r="AC21" s="82"/>
      <c r="AD21" s="82"/>
      <c r="AE21" s="82"/>
      <c r="AF21" s="82"/>
      <c r="AG21" s="83"/>
      <c r="AH21" s="85">
        <f t="shared" si="2"/>
        <v>0</v>
      </c>
      <c r="AI21" s="87">
        <f t="shared" si="1"/>
        <v>0</v>
      </c>
      <c r="AJ21" s="89"/>
    </row>
    <row r="22" spans="1:36" ht="21.75" customHeight="1" x14ac:dyDescent="0.15">
      <c r="A22" s="80"/>
      <c r="B22" s="234"/>
      <c r="C22" s="235"/>
      <c r="D22" s="235"/>
      <c r="E22" s="236"/>
      <c r="F22" s="81"/>
      <c r="G22" s="74"/>
      <c r="H22" s="74"/>
      <c r="I22" s="74"/>
      <c r="J22" s="74"/>
      <c r="K22" s="82"/>
      <c r="L22" s="83"/>
      <c r="M22" s="81"/>
      <c r="N22" s="82"/>
      <c r="O22" s="82"/>
      <c r="P22" s="82"/>
      <c r="Q22" s="82"/>
      <c r="R22" s="82"/>
      <c r="S22" s="83"/>
      <c r="T22" s="81"/>
      <c r="U22" s="82"/>
      <c r="V22" s="82"/>
      <c r="W22" s="82"/>
      <c r="X22" s="82"/>
      <c r="Y22" s="82"/>
      <c r="Z22" s="83"/>
      <c r="AA22" s="84"/>
      <c r="AB22" s="82"/>
      <c r="AC22" s="82"/>
      <c r="AD22" s="82"/>
      <c r="AE22" s="82"/>
      <c r="AF22" s="82"/>
      <c r="AG22" s="83"/>
      <c r="AH22" s="85">
        <f t="shared" si="2"/>
        <v>0</v>
      </c>
      <c r="AI22" s="87">
        <f t="shared" si="1"/>
        <v>0</v>
      </c>
      <c r="AJ22" s="89"/>
    </row>
    <row r="23" spans="1:36" ht="21.75" customHeight="1" x14ac:dyDescent="0.15">
      <c r="A23" s="80"/>
      <c r="B23" s="234"/>
      <c r="C23" s="235"/>
      <c r="D23" s="235"/>
      <c r="E23" s="236"/>
      <c r="F23" s="81"/>
      <c r="G23" s="74"/>
      <c r="H23" s="74"/>
      <c r="I23" s="74"/>
      <c r="J23" s="74"/>
      <c r="K23" s="82"/>
      <c r="L23" s="83"/>
      <c r="M23" s="81"/>
      <c r="N23" s="82"/>
      <c r="O23" s="82"/>
      <c r="P23" s="82"/>
      <c r="Q23" s="82"/>
      <c r="R23" s="82"/>
      <c r="S23" s="83"/>
      <c r="T23" s="81"/>
      <c r="U23" s="82"/>
      <c r="V23" s="82"/>
      <c r="W23" s="82"/>
      <c r="X23" s="82"/>
      <c r="Y23" s="82"/>
      <c r="Z23" s="83"/>
      <c r="AA23" s="84"/>
      <c r="AB23" s="82"/>
      <c r="AC23" s="82"/>
      <c r="AD23" s="82"/>
      <c r="AE23" s="82"/>
      <c r="AF23" s="82"/>
      <c r="AG23" s="83"/>
      <c r="AH23" s="85">
        <f>SUM(F23:AG23)</f>
        <v>0</v>
      </c>
      <c r="AI23" s="87">
        <f>ROUND(AH23/4,1)</f>
        <v>0</v>
      </c>
      <c r="AJ23" s="89"/>
    </row>
    <row r="24" spans="1:36" ht="21.75" customHeight="1" thickBot="1" x14ac:dyDescent="0.2">
      <c r="A24" s="80"/>
      <c r="B24" s="237"/>
      <c r="C24" s="238"/>
      <c r="D24" s="238"/>
      <c r="E24" s="239"/>
      <c r="F24" s="81"/>
      <c r="G24" s="82"/>
      <c r="H24" s="82"/>
      <c r="I24" s="82"/>
      <c r="J24" s="82"/>
      <c r="K24" s="82"/>
      <c r="L24" s="83"/>
      <c r="M24" s="81"/>
      <c r="N24" s="82"/>
      <c r="O24" s="82"/>
      <c r="P24" s="82"/>
      <c r="Q24" s="82"/>
      <c r="R24" s="82"/>
      <c r="S24" s="83"/>
      <c r="T24" s="81"/>
      <c r="U24" s="82"/>
      <c r="V24" s="82"/>
      <c r="W24" s="82"/>
      <c r="X24" s="82"/>
      <c r="Y24" s="82"/>
      <c r="Z24" s="83"/>
      <c r="AA24" s="84"/>
      <c r="AB24" s="82"/>
      <c r="AC24" s="82"/>
      <c r="AD24" s="82"/>
      <c r="AE24" s="82"/>
      <c r="AF24" s="82"/>
      <c r="AG24" s="83"/>
      <c r="AH24" s="85">
        <f>SUM(F24:AG24)</f>
        <v>0</v>
      </c>
      <c r="AI24" s="87">
        <f>ROUND(AH24/4,1)</f>
        <v>0</v>
      </c>
      <c r="AJ24" s="90"/>
    </row>
    <row r="25" spans="1:36" ht="18" customHeight="1" thickBot="1" x14ac:dyDescent="0.2">
      <c r="A25" s="407" t="s">
        <v>102</v>
      </c>
      <c r="B25" s="408"/>
      <c r="C25" s="408"/>
      <c r="D25" s="408"/>
      <c r="E25" s="409"/>
      <c r="F25" s="91">
        <f>SUM(F13:F24)</f>
        <v>26</v>
      </c>
      <c r="G25" s="92">
        <f>SUM(G13:G24)</f>
        <v>27</v>
      </c>
      <c r="H25" s="92">
        <f t="shared" ref="H25:AG25" si="3">SUM(H13:H24)</f>
        <v>19</v>
      </c>
      <c r="I25" s="92">
        <f t="shared" si="3"/>
        <v>19</v>
      </c>
      <c r="J25" s="92">
        <f t="shared" si="3"/>
        <v>21</v>
      </c>
      <c r="K25" s="92">
        <f t="shared" si="3"/>
        <v>16</v>
      </c>
      <c r="L25" s="93">
        <f t="shared" si="3"/>
        <v>26</v>
      </c>
      <c r="M25" s="94">
        <f t="shared" si="3"/>
        <v>16</v>
      </c>
      <c r="N25" s="92">
        <f t="shared" si="3"/>
        <v>19</v>
      </c>
      <c r="O25" s="92">
        <f t="shared" si="3"/>
        <v>16</v>
      </c>
      <c r="P25" s="92">
        <f t="shared" si="3"/>
        <v>27</v>
      </c>
      <c r="Q25" s="92">
        <f t="shared" si="3"/>
        <v>24</v>
      </c>
      <c r="R25" s="92">
        <f t="shared" si="3"/>
        <v>26</v>
      </c>
      <c r="S25" s="93">
        <f t="shared" si="3"/>
        <v>32</v>
      </c>
      <c r="T25" s="94">
        <f t="shared" si="3"/>
        <v>14</v>
      </c>
      <c r="U25" s="92">
        <f t="shared" si="3"/>
        <v>26</v>
      </c>
      <c r="V25" s="92">
        <f t="shared" si="3"/>
        <v>24</v>
      </c>
      <c r="W25" s="92">
        <f t="shared" si="3"/>
        <v>19</v>
      </c>
      <c r="X25" s="92">
        <f t="shared" si="3"/>
        <v>24</v>
      </c>
      <c r="Y25" s="92">
        <f t="shared" si="3"/>
        <v>32</v>
      </c>
      <c r="Z25" s="93">
        <f t="shared" si="3"/>
        <v>21</v>
      </c>
      <c r="AA25" s="94">
        <f t="shared" si="3"/>
        <v>19</v>
      </c>
      <c r="AB25" s="92">
        <f t="shared" si="3"/>
        <v>16</v>
      </c>
      <c r="AC25" s="92">
        <f t="shared" si="3"/>
        <v>22</v>
      </c>
      <c r="AD25" s="92">
        <f t="shared" si="3"/>
        <v>24</v>
      </c>
      <c r="AE25" s="92">
        <f t="shared" si="3"/>
        <v>24</v>
      </c>
      <c r="AF25" s="92">
        <f t="shared" si="3"/>
        <v>26</v>
      </c>
      <c r="AG25" s="93">
        <f t="shared" si="3"/>
        <v>21</v>
      </c>
      <c r="AH25" s="95">
        <f>SUM(AH13:AH24)</f>
        <v>626</v>
      </c>
      <c r="AI25" s="96">
        <f>SUM(AI13:AI24)</f>
        <v>156.5</v>
      </c>
      <c r="AJ25" s="97"/>
    </row>
    <row r="26" spans="1:36" ht="18" customHeight="1" thickBot="1" x14ac:dyDescent="0.2">
      <c r="A26" s="407" t="s">
        <v>103</v>
      </c>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9"/>
      <c r="AH26" s="410">
        <v>40</v>
      </c>
      <c r="AI26" s="411"/>
      <c r="AJ26" s="412"/>
    </row>
    <row r="27" spans="1:36" ht="8.25" customHeight="1" x14ac:dyDescent="0.15">
      <c r="A27" s="51"/>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row>
    <row r="28" spans="1:36" ht="33.75" customHeight="1" x14ac:dyDescent="0.15">
      <c r="A28" s="232" t="s">
        <v>109</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row>
    <row r="29" spans="1:36" ht="8.25" customHeight="1" x14ac:dyDescent="0.15">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row>
    <row r="30" spans="1:36" s="98" customFormat="1" ht="21.75" customHeight="1" x14ac:dyDescent="0.15">
      <c r="A30" s="233" t="s">
        <v>125</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row>
    <row r="31" spans="1:36" s="98" customFormat="1" ht="21.75" customHeight="1" x14ac:dyDescent="0.15">
      <c r="A31" s="233" t="s">
        <v>75</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row>
  </sheetData>
  <sheetProtection selectLockedCells="1"/>
  <mergeCells count="67">
    <mergeCell ref="AI1:AJ1"/>
    <mergeCell ref="G2:J2"/>
    <mergeCell ref="L2:M2"/>
    <mergeCell ref="AB3:AB6"/>
    <mergeCell ref="AC3:AH3"/>
    <mergeCell ref="AI3:AJ3"/>
    <mergeCell ref="U4:W4"/>
    <mergeCell ref="X4:Z4"/>
    <mergeCell ref="AC4:AE4"/>
    <mergeCell ref="AF4:AG4"/>
    <mergeCell ref="AC5:AE5"/>
    <mergeCell ref="R4:T4"/>
    <mergeCell ref="AF5:AG5"/>
    <mergeCell ref="AC6:AE6"/>
    <mergeCell ref="AF6:AG6"/>
    <mergeCell ref="S9:AJ9"/>
    <mergeCell ref="AH10:AH11"/>
    <mergeCell ref="S8:Z8"/>
    <mergeCell ref="AA8:AJ8"/>
    <mergeCell ref="AI4:AI6"/>
    <mergeCell ref="AJ4:AJ6"/>
    <mergeCell ref="R5:S5"/>
    <mergeCell ref="U5:V5"/>
    <mergeCell ref="X5:Y5"/>
    <mergeCell ref="AJ14:AJ15"/>
    <mergeCell ref="AJ17:AJ18"/>
    <mergeCell ref="F10:AG10"/>
    <mergeCell ref="AH26:AJ26"/>
    <mergeCell ref="F27:AJ27"/>
    <mergeCell ref="AI10:AI11"/>
    <mergeCell ref="AJ10:AJ11"/>
    <mergeCell ref="A4:B5"/>
    <mergeCell ref="C4:E4"/>
    <mergeCell ref="C5:D5"/>
    <mergeCell ref="A8:B8"/>
    <mergeCell ref="A9:B9"/>
    <mergeCell ref="C8:R8"/>
    <mergeCell ref="C9:R9"/>
    <mergeCell ref="F5:G5"/>
    <mergeCell ref="I5:J5"/>
    <mergeCell ref="L5:M5"/>
    <mergeCell ref="O5:P5"/>
    <mergeCell ref="F4:H4"/>
    <mergeCell ref="I4:K4"/>
    <mergeCell ref="L4:N4"/>
    <mergeCell ref="O4:Q4"/>
    <mergeCell ref="A10:A11"/>
    <mergeCell ref="B10:E11"/>
    <mergeCell ref="B12:E12"/>
    <mergeCell ref="B13:E13"/>
    <mergeCell ref="B14:E14"/>
    <mergeCell ref="B15:E15"/>
    <mergeCell ref="B16:E16"/>
    <mergeCell ref="B17:E17"/>
    <mergeCell ref="B18:E18"/>
    <mergeCell ref="B19:E19"/>
    <mergeCell ref="B20:E20"/>
    <mergeCell ref="B21:E21"/>
    <mergeCell ref="B22:E22"/>
    <mergeCell ref="B23:E23"/>
    <mergeCell ref="B24:E24"/>
    <mergeCell ref="A25:E25"/>
    <mergeCell ref="A28:AJ28"/>
    <mergeCell ref="A29:AJ29"/>
    <mergeCell ref="A30:AJ30"/>
    <mergeCell ref="A31:AJ31"/>
    <mergeCell ref="A26:AG26"/>
  </mergeCells>
  <phoneticPr fontId="1"/>
  <dataValidations count="1">
    <dataValidation type="list" allowBlank="1" showInputMessage="1" showErrorMessage="1" sqref="A19:A24" xr:uid="{00000000-0002-0000-0300-000000000000}">
      <formula1>"管理者,サービス管理責任者,世話人,生活支援員"</formula1>
    </dataValidation>
  </dataValidations>
  <printOptions horizontalCentered="1"/>
  <pageMargins left="0" right="0" top="0.19685039370078741" bottom="0.19685039370078741" header="0.39370078740157483" footer="0.39370078740157483"/>
  <pageSetup paperSize="9" orientation="landscape" r:id="rId1"/>
  <headerFooter alignWithMargins="0"/>
  <ignoredErrors>
    <ignoredError sqref="G25:AH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従業者名簿</vt:lpstr>
      <vt:lpstr>従業者名簿(記入例)</vt:lpstr>
      <vt:lpstr>勤務実績</vt:lpstr>
      <vt:lpstr>勤務実績(記入例)</vt:lpstr>
      <vt:lpstr>勤務実績!Print_Area</vt:lpstr>
      <vt:lpstr>'勤務実績(記入例)'!Print_Area</vt:lpstr>
      <vt:lpstr>従業者名簿!Print_Area</vt:lpstr>
      <vt:lpstr>'従業者名簿(記入例)'!Print_Area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2025-05-08T04:59:12Z</dcterms:modified>
</cp:coreProperties>
</file>