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filterPrivacy="1"/>
  <xr:revisionPtr revIDLastSave="0" documentId="13_ncr:1_{334DBF7D-B1A4-4344-BDC5-05DECADA86FC}" xr6:coauthVersionLast="47" xr6:coauthVersionMax="47" xr10:uidLastSave="{00000000-0000-0000-0000-000000000000}"/>
  <bookViews>
    <workbookView xWindow="-120" yWindow="-120" windowWidth="19440" windowHeight="14880" tabRatio="891" xr2:uid="{00000000-000D-0000-FFFF-FFFF00000000}"/>
  </bookViews>
  <sheets>
    <sheet name="従業者名簿" sheetId="1" r:id="rId1"/>
    <sheet name="従業者名簿(記入例)" sheetId="8" r:id="rId2"/>
    <sheet name="勤務実績" sheetId="6" r:id="rId3"/>
    <sheet name="勤務実績(記入例)" sheetId="9" r:id="rId4"/>
  </sheets>
  <definedNames>
    <definedName name="_xlnm.Print_Area" localSheetId="2">勤務実績!$A$1:$AJ$32</definedName>
    <definedName name="_xlnm.Print_Area" localSheetId="3">'勤務実績(記入例)'!$A$1:$AK$31</definedName>
    <definedName name="_xlnm.Print_Area" localSheetId="0">従業者名簿!$A$1:$W$28</definedName>
    <definedName name="_xlnm.Print_Area" localSheetId="1">'従業者名簿(記入例)'!$A$1:$W$25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H25" i="6" l="1"/>
  <c r="AI25" i="6" s="1"/>
  <c r="AH24" i="6"/>
  <c r="AI24" i="6" s="1"/>
  <c r="AH23" i="6"/>
  <c r="AI23" i="6" s="1"/>
  <c r="AH22" i="6"/>
  <c r="AI22" i="6" s="1"/>
  <c r="AH21" i="6"/>
  <c r="AI21" i="6" s="1"/>
  <c r="AH20" i="6"/>
  <c r="AI20" i="6" s="1"/>
  <c r="AH19" i="6"/>
  <c r="AI19" i="6" s="1"/>
  <c r="AH18" i="6"/>
  <c r="AI18" i="6" s="1"/>
  <c r="AH17" i="6"/>
  <c r="AI17" i="6" s="1"/>
  <c r="AH16" i="6"/>
  <c r="AI16" i="6" s="1"/>
  <c r="AH15" i="6"/>
  <c r="AI15" i="6" s="1"/>
  <c r="AH14" i="6"/>
  <c r="AI14" i="6" s="1"/>
  <c r="AH13" i="6"/>
  <c r="AI13" i="6" s="1"/>
  <c r="AG26" i="6"/>
  <c r="AF26" i="6"/>
  <c r="AE26" i="6"/>
  <c r="AD26" i="6"/>
  <c r="AC26" i="6"/>
  <c r="AB26" i="6"/>
  <c r="AA26" i="6"/>
  <c r="Z26" i="6"/>
  <c r="Y26" i="6"/>
  <c r="X26" i="6"/>
  <c r="W26" i="6"/>
  <c r="V26" i="6"/>
  <c r="U26" i="6"/>
  <c r="T26" i="6"/>
  <c r="S26" i="6"/>
  <c r="R26" i="6"/>
  <c r="Q26" i="6"/>
  <c r="P26" i="6"/>
  <c r="O26" i="6"/>
  <c r="N26" i="6"/>
  <c r="M26" i="6"/>
  <c r="L26" i="6"/>
  <c r="K26" i="6"/>
  <c r="J26" i="6"/>
  <c r="I26" i="6"/>
  <c r="H26" i="6"/>
  <c r="G26" i="6"/>
  <c r="F26" i="6"/>
  <c r="AH26" i="6" l="1"/>
  <c r="P27" i="1" l="1"/>
  <c r="N27" i="1"/>
  <c r="AJ14" i="6" l="1"/>
  <c r="AJ17" i="6"/>
  <c r="X5" i="6"/>
  <c r="F25" i="9" l="1"/>
  <c r="X5" i="9" l="1"/>
  <c r="AF4" i="9" l="1"/>
  <c r="AG25" i="9"/>
  <c r="AF25" i="9"/>
  <c r="AE25" i="9"/>
  <c r="AD25" i="9"/>
  <c r="AC25" i="9"/>
  <c r="AB25" i="9"/>
  <c r="AA25" i="9"/>
  <c r="Z25" i="9"/>
  <c r="Y25" i="9"/>
  <c r="X25" i="9"/>
  <c r="W25" i="9"/>
  <c r="V25" i="9"/>
  <c r="U25" i="9"/>
  <c r="T25" i="9"/>
  <c r="S25" i="9"/>
  <c r="R25" i="9"/>
  <c r="Q25" i="9"/>
  <c r="P25" i="9"/>
  <c r="O25" i="9"/>
  <c r="N25" i="9"/>
  <c r="M25" i="9"/>
  <c r="L25" i="9"/>
  <c r="K25" i="9"/>
  <c r="J25" i="9"/>
  <c r="I25" i="9"/>
  <c r="H25" i="9"/>
  <c r="G25" i="9"/>
  <c r="AH24" i="9"/>
  <c r="AI24" i="9" s="1"/>
  <c r="AH23" i="9"/>
  <c r="AI23" i="9" s="1"/>
  <c r="AH22" i="9"/>
  <c r="AI22" i="9" s="1"/>
  <c r="AH21" i="9"/>
  <c r="AI21" i="9" s="1"/>
  <c r="AH20" i="9"/>
  <c r="AI20" i="9" s="1"/>
  <c r="AH19" i="9"/>
  <c r="AI19" i="9" s="1"/>
  <c r="AH18" i="9"/>
  <c r="AI18" i="9" s="1"/>
  <c r="AH17" i="9"/>
  <c r="AI17" i="9" s="1"/>
  <c r="AJ17" i="9" s="1"/>
  <c r="AH16" i="9"/>
  <c r="AI16" i="9" s="1"/>
  <c r="AH15" i="9"/>
  <c r="AI15" i="9" s="1"/>
  <c r="AJ14" i="9" s="1"/>
  <c r="AH14" i="9"/>
  <c r="AI14" i="9" s="1"/>
  <c r="AH13" i="9"/>
  <c r="AI13" i="9" s="1"/>
  <c r="AI4" i="9"/>
  <c r="AI25" i="9" l="1"/>
  <c r="AH25" i="9"/>
  <c r="AF5" i="9"/>
  <c r="AF6" i="9"/>
  <c r="N16" i="8"/>
  <c r="P16" i="8"/>
  <c r="AI4" i="6" l="1"/>
  <c r="AF6" i="6"/>
  <c r="AF5" i="6"/>
  <c r="AF4" i="6"/>
  <c r="AI26" i="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6" authorId="0" shapeId="0" xr:uid="{00000000-0006-0000-0000-000001000000}">
      <text>
        <r>
          <rPr>
            <sz val="11"/>
            <color indexed="81"/>
            <rFont val="ＭＳ Ｐゴシック"/>
            <family val="3"/>
            <charset val="128"/>
          </rPr>
          <t>実地指導日の前月の状況を記入してください。</t>
        </r>
      </text>
    </comment>
    <comment ref="Y6" authorId="0" shapeId="0" xr:uid="{00000000-0006-0000-0000-000002000000}">
      <text>
        <r>
          <rPr>
            <sz val="12"/>
            <color indexed="81"/>
            <rFont val="ＭＳ Ｐゴシック"/>
            <family val="3"/>
            <charset val="128"/>
          </rPr>
          <t>「勤務形態」を選択する場合に利用してください。</t>
        </r>
      </text>
    </comment>
    <comment ref="L27" authorId="0" shapeId="0" xr:uid="{7DFD924B-FB6E-4505-9891-2491E84C3123}">
      <text>
        <r>
          <rPr>
            <sz val="12"/>
            <color indexed="81"/>
            <rFont val="MS P ゴシック"/>
            <family val="3"/>
            <charset val="128"/>
          </rPr>
          <t>管理者の行は除いた合計です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Y5" authorId="0" shapeId="0" xr:uid="{00000000-0006-0000-0100-000001000000}">
      <text>
        <r>
          <rPr>
            <sz val="12"/>
            <color indexed="81"/>
            <rFont val="ＭＳ Ｐゴシック"/>
            <family val="3"/>
            <charset val="128"/>
          </rPr>
          <t>「勤務形態」を選択する場合に利用してください。</t>
        </r>
      </text>
    </comment>
    <comment ref="L16" authorId="0" shapeId="0" xr:uid="{04B25420-BEE1-4AF7-B34C-A9227FF739AA}">
      <text>
        <r>
          <rPr>
            <sz val="12"/>
            <color indexed="81"/>
            <rFont val="MS P ゴシック"/>
            <family val="3"/>
            <charset val="128"/>
          </rPr>
          <t>管理者の行は除いた合計です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L2" authorId="0" shapeId="0" xr:uid="{00000000-0006-0000-0200-000001000000}">
      <text>
        <r>
          <rPr>
            <sz val="11"/>
            <color indexed="81"/>
            <rFont val="ＭＳ Ｐゴシック"/>
            <family val="3"/>
            <charset val="128"/>
          </rPr>
          <t>実地指導日の前月の状況を記入してください。</t>
        </r>
      </text>
    </comment>
    <comment ref="AO6" authorId="0" shapeId="0" xr:uid="{00000000-0006-0000-0200-000002000000}">
      <text>
        <r>
          <rPr>
            <sz val="12"/>
            <color indexed="81"/>
            <rFont val="ＭＳ Ｐゴシック"/>
            <family val="3"/>
            <charset val="128"/>
          </rPr>
          <t>「必要配置数」「事業の形態」を選択する場合に利用してください。</t>
        </r>
      </text>
    </comment>
    <comment ref="AH27" authorId="0" shapeId="0" xr:uid="{00000000-0006-0000-0200-000003000000}">
      <text>
        <r>
          <rPr>
            <sz val="12"/>
            <color indexed="81"/>
            <rFont val="ＭＳ Ｐゴシック"/>
            <family val="3"/>
            <charset val="128"/>
          </rPr>
          <t>常勤職員の勤務時間数を入力してください。</t>
        </r>
      </text>
    </comment>
  </commentList>
</comments>
</file>

<file path=xl/sharedStrings.xml><?xml version="1.0" encoding="utf-8"?>
<sst xmlns="http://schemas.openxmlformats.org/spreadsheetml/2006/main" count="339" uniqueCount="138">
  <si>
    <t>[送信者]</t>
    <rPh sb="1" eb="4">
      <t>ソウシンシャ</t>
    </rPh>
    <phoneticPr fontId="1"/>
  </si>
  <si>
    <t>事業所住所：</t>
    <rPh sb="0" eb="3">
      <t>ジギョウショ</t>
    </rPh>
    <rPh sb="3" eb="5">
      <t>ジュウショ</t>
    </rPh>
    <phoneticPr fontId="1"/>
  </si>
  <si>
    <t>職種</t>
    <rPh sb="0" eb="2">
      <t>ショクシュ</t>
    </rPh>
    <phoneticPr fontId="1"/>
  </si>
  <si>
    <t>氏名</t>
    <rPh sb="0" eb="2">
      <t>シメイ</t>
    </rPh>
    <phoneticPr fontId="1"/>
  </si>
  <si>
    <t>採用年月日</t>
    <rPh sb="0" eb="2">
      <t>サイヨウ</t>
    </rPh>
    <rPh sb="2" eb="5">
      <t>ネンガッピ</t>
    </rPh>
    <phoneticPr fontId="1"/>
  </si>
  <si>
    <t>月合計
勤務時間</t>
    <rPh sb="0" eb="1">
      <t>ツキ</t>
    </rPh>
    <rPh sb="1" eb="3">
      <t>ゴウケイ</t>
    </rPh>
    <rPh sb="4" eb="6">
      <t>キンム</t>
    </rPh>
    <rPh sb="6" eb="8">
      <t>ジカン</t>
    </rPh>
    <phoneticPr fontId="1"/>
  </si>
  <si>
    <t>常・非・兼</t>
    <rPh sb="0" eb="1">
      <t>ツネ</t>
    </rPh>
    <rPh sb="2" eb="3">
      <t>ヒ</t>
    </rPh>
    <rPh sb="4" eb="5">
      <t>ケン</t>
    </rPh>
    <phoneticPr fontId="1"/>
  </si>
  <si>
    <t>管理者</t>
    <rPh sb="0" eb="3">
      <t>カンリシャ</t>
    </rPh>
    <phoneticPr fontId="1"/>
  </si>
  <si>
    <t>別紙１－１</t>
    <rPh sb="0" eb="2">
      <t>ベッシ</t>
    </rPh>
    <phoneticPr fontId="1"/>
  </si>
  <si>
    <t>時間</t>
    <rPh sb="0" eb="2">
      <t>ジカン</t>
    </rPh>
    <phoneticPr fontId="1"/>
  </si>
  <si>
    <t>記入例</t>
    <rPh sb="0" eb="2">
      <t>キニュウ</t>
    </rPh>
    <rPh sb="2" eb="3">
      <t>レイ</t>
    </rPh>
    <phoneticPr fontId="1"/>
  </si>
  <si>
    <t>○田　○郎</t>
    <rPh sb="1" eb="2">
      <t>タ</t>
    </rPh>
    <rPh sb="4" eb="5">
      <t>ロウ</t>
    </rPh>
    <phoneticPr fontId="1"/>
  </si>
  <si>
    <t>常勤換算後の人数</t>
    <rPh sb="0" eb="2">
      <t>ジョウキン</t>
    </rPh>
    <rPh sb="2" eb="4">
      <t>カンザン</t>
    </rPh>
    <rPh sb="4" eb="5">
      <t>ゴ</t>
    </rPh>
    <rPh sb="6" eb="8">
      <t>ニンズウ</t>
    </rPh>
    <phoneticPr fontId="3"/>
  </si>
  <si>
    <t>4週の合計</t>
    <rPh sb="1" eb="2">
      <t>シュウ</t>
    </rPh>
    <rPh sb="3" eb="5">
      <t>ゴウケイ</t>
    </rPh>
    <phoneticPr fontId="3"/>
  </si>
  <si>
    <t>氏名</t>
    <rPh sb="0" eb="2">
      <t>シメイ</t>
    </rPh>
    <phoneticPr fontId="3"/>
  </si>
  <si>
    <t>職種</t>
    <rPh sb="0" eb="2">
      <t>ショクシュ</t>
    </rPh>
    <phoneticPr fontId="3"/>
  </si>
  <si>
    <t>事業所名</t>
    <rPh sb="0" eb="3">
      <t>ジギョウショ</t>
    </rPh>
    <rPh sb="3" eb="4">
      <t>メイ</t>
    </rPh>
    <phoneticPr fontId="3"/>
  </si>
  <si>
    <t>サービス種類</t>
    <rPh sb="4" eb="6">
      <t>シュルイ</t>
    </rPh>
    <phoneticPr fontId="3"/>
  </si>
  <si>
    <t>（</t>
    <phoneticPr fontId="1"/>
  </si>
  <si>
    <t>年</t>
    <rPh sb="0" eb="1">
      <t>ネン</t>
    </rPh>
    <phoneticPr fontId="1"/>
  </si>
  <si>
    <t>月）</t>
    <rPh sb="0" eb="1">
      <t>ガツ</t>
    </rPh>
    <phoneticPr fontId="1"/>
  </si>
  <si>
    <r>
      <t>1週間に当該事業所における</t>
    </r>
    <r>
      <rPr>
        <u/>
        <sz val="11"/>
        <rFont val="ＭＳ 明朝"/>
        <family val="1"/>
        <charset val="128"/>
      </rPr>
      <t>常勤職員の</t>
    </r>
    <r>
      <rPr>
        <sz val="11"/>
        <rFont val="ＭＳ 明朝"/>
        <family val="1"/>
        <charset val="128"/>
      </rPr>
      <t>勤務すべき時間数（就業規則上に定める時間数）</t>
    </r>
    <rPh sb="1" eb="3">
      <t>シュウカン</t>
    </rPh>
    <rPh sb="4" eb="6">
      <t>トウガイ</t>
    </rPh>
    <rPh sb="6" eb="9">
      <t>ジギョウショ</t>
    </rPh>
    <rPh sb="13" eb="15">
      <t>ジョウキン</t>
    </rPh>
    <rPh sb="15" eb="17">
      <t>ショクイン</t>
    </rPh>
    <rPh sb="18" eb="20">
      <t>キンム</t>
    </rPh>
    <rPh sb="23" eb="26">
      <t>ジカンスウ</t>
    </rPh>
    <rPh sb="27" eb="29">
      <t>シュウギョウ</t>
    </rPh>
    <rPh sb="29" eb="31">
      <t>キソク</t>
    </rPh>
    <rPh sb="31" eb="32">
      <t>ジョウ</t>
    </rPh>
    <rPh sb="33" eb="34">
      <t>サダ</t>
    </rPh>
    <rPh sb="36" eb="39">
      <t>ジカンスウ</t>
    </rPh>
    <phoneticPr fontId="3"/>
  </si>
  <si>
    <t>別紙１－２</t>
    <rPh sb="0" eb="2">
      <t>ベッシ</t>
    </rPh>
    <phoneticPr fontId="1"/>
  </si>
  <si>
    <r>
      <rPr>
        <b/>
        <sz val="11"/>
        <rFont val="ＭＳ 明朝"/>
        <family val="1"/>
        <charset val="128"/>
      </rPr>
      <t>常勤換算後の人数　</t>
    </r>
    <r>
      <rPr>
        <sz val="11"/>
        <rFont val="ＭＳ 明朝"/>
        <family val="1"/>
        <charset val="128"/>
      </rPr>
      <t>サービス提供責任者、従業者の週平均の勤務時間の合計時間数を、1週間に当該事業所における常勤職員の勤務すべき時間数
　　　　　　　　　（就業規則上に定める時間数）で割り、小数点以下第2位を切り捨てた数</t>
    </r>
    <rPh sb="13" eb="15">
      <t>テイキョウ</t>
    </rPh>
    <rPh sb="15" eb="18">
      <t>セキニンシャ</t>
    </rPh>
    <rPh sb="19" eb="22">
      <t>ジュウギョウシャ</t>
    </rPh>
    <rPh sb="32" eb="34">
      <t>ゴウケイ</t>
    </rPh>
    <rPh sb="34" eb="37">
      <t>ジカンスウ</t>
    </rPh>
    <rPh sb="90" eb="91">
      <t>ワ</t>
    </rPh>
    <rPh sb="93" eb="96">
      <t>ショウスウテン</t>
    </rPh>
    <rPh sb="96" eb="98">
      <t>イカ</t>
    </rPh>
    <rPh sb="98" eb="99">
      <t>ダイ</t>
    </rPh>
    <rPh sb="100" eb="101">
      <t>イ</t>
    </rPh>
    <rPh sb="102" eb="103">
      <t>キ</t>
    </rPh>
    <rPh sb="104" eb="105">
      <t>ス</t>
    </rPh>
    <phoneticPr fontId="3"/>
  </si>
  <si>
    <t>週平均の
勤務時間</t>
    <rPh sb="0" eb="3">
      <t>シュウヘイキン</t>
    </rPh>
    <rPh sb="5" eb="7">
      <t>キンム</t>
    </rPh>
    <rPh sb="7" eb="9">
      <t>ジカン</t>
    </rPh>
    <phoneticPr fontId="3"/>
  </si>
  <si>
    <t>○田　○郎</t>
    <phoneticPr fontId="1"/>
  </si>
  <si>
    <t>勤務日</t>
    <rPh sb="0" eb="3">
      <t>キンムビ</t>
    </rPh>
    <phoneticPr fontId="3"/>
  </si>
  <si>
    <t>年</t>
    <rPh sb="0" eb="1">
      <t>ネン</t>
    </rPh>
    <phoneticPr fontId="1"/>
  </si>
  <si>
    <t>月分）</t>
    <rPh sb="0" eb="1">
      <t>ガツ</t>
    </rPh>
    <rPh sb="1" eb="2">
      <t>ブン</t>
    </rPh>
    <phoneticPr fontId="1"/>
  </si>
  <si>
    <t>（</t>
    <phoneticPr fontId="1"/>
  </si>
  <si>
    <t>事業開始年月日：</t>
    <rPh sb="0" eb="2">
      <t>ジギョウ</t>
    </rPh>
    <rPh sb="2" eb="4">
      <t>カイシ</t>
    </rPh>
    <rPh sb="4" eb="7">
      <t>ネンガッピ</t>
    </rPh>
    <phoneticPr fontId="1"/>
  </si>
  <si>
    <t>現員：</t>
  </si>
  <si>
    <t>人</t>
    <rPh sb="0" eb="1">
      <t>ニン</t>
    </rPh>
    <phoneticPr fontId="1"/>
  </si>
  <si>
    <t>うち当該事業所の勤務時間</t>
    <rPh sb="2" eb="4">
      <t>トウガイ</t>
    </rPh>
    <rPh sb="4" eb="7">
      <t>ジギョウショ</t>
    </rPh>
    <rPh sb="8" eb="10">
      <t>キンム</t>
    </rPh>
    <rPh sb="10" eb="12">
      <t>ジカン</t>
    </rPh>
    <phoneticPr fontId="1"/>
  </si>
  <si>
    <t>事業所名　：</t>
    <rPh sb="0" eb="3">
      <t>ジギョウショ</t>
    </rPh>
    <rPh sb="3" eb="4">
      <t>メイ</t>
    </rPh>
    <phoneticPr fontId="1"/>
  </si>
  <si>
    <t>ＦＡＸ番号：</t>
    <phoneticPr fontId="1"/>
  </si>
  <si>
    <t>電話番号　：</t>
    <phoneticPr fontId="1"/>
  </si>
  <si>
    <t>事業の形態　　：</t>
    <rPh sb="0" eb="2">
      <t>ジギョウ</t>
    </rPh>
    <rPh sb="3" eb="5">
      <t>ケイタイ</t>
    </rPh>
    <phoneticPr fontId="1"/>
  </si>
  <si>
    <t>入居定員　　　：</t>
    <rPh sb="0" eb="2">
      <t>ニュウキョ</t>
    </rPh>
    <rPh sb="2" eb="4">
      <t>テイイン</t>
    </rPh>
    <phoneticPr fontId="1"/>
  </si>
  <si>
    <t>○○事業所管理者</t>
    <rPh sb="2" eb="5">
      <t>ジギョウショ</t>
    </rPh>
    <rPh sb="5" eb="7">
      <t>カンリ</t>
    </rPh>
    <rPh sb="7" eb="8">
      <t>シャ</t>
    </rPh>
    <phoneticPr fontId="1"/>
  </si>
  <si>
    <t>従業者名簿の記入方法</t>
    <rPh sb="0" eb="3">
      <t>ジュウギョウシャ</t>
    </rPh>
    <rPh sb="3" eb="5">
      <t>メイボ</t>
    </rPh>
    <rPh sb="6" eb="8">
      <t>キニュウ</t>
    </rPh>
    <rPh sb="8" eb="10">
      <t>ホウホウ</t>
    </rPh>
    <phoneticPr fontId="1"/>
  </si>
  <si>
    <t>○○　○○</t>
    <phoneticPr fontId="1"/>
  </si>
  <si>
    <t>000-000-0000</t>
    <phoneticPr fontId="1"/>
  </si>
  <si>
    <t>　表中の略記号の正式名称は下記のとおりです。
　【勤務形態】常：常勤、非：非常勤、兼：兼務</t>
    <phoneticPr fontId="1"/>
  </si>
  <si>
    <t>　職種欄に該当する職員の氏名を記入してください。</t>
    <phoneticPr fontId="1"/>
  </si>
  <si>
    <t>　貴事業所が採用した年月日を記載してください。</t>
    <phoneticPr fontId="1"/>
  </si>
  <si>
    <t>⑤「月合計勤務時間」欄について</t>
    <phoneticPr fontId="1"/>
  </si>
  <si>
    <t>　実地指導日の前月１か月間に貴事業所で勤務した時間数（合計時間）を記入してください。</t>
    <rPh sb="1" eb="3">
      <t>ジッチ</t>
    </rPh>
    <phoneticPr fontId="1"/>
  </si>
  <si>
    <t>その他
（兼務の職種・兼務の事業所等）</t>
    <rPh sb="2" eb="3">
      <t>タ</t>
    </rPh>
    <rPh sb="5" eb="7">
      <t>ケンム</t>
    </rPh>
    <rPh sb="8" eb="10">
      <t>ショクシュ</t>
    </rPh>
    <rPh sb="11" eb="13">
      <t>ケンム</t>
    </rPh>
    <rPh sb="14" eb="17">
      <t>ジギョウショ</t>
    </rPh>
    <rPh sb="17" eb="18">
      <t>トウ</t>
    </rPh>
    <phoneticPr fontId="1"/>
  </si>
  <si>
    <t>⑦「その他（兼務の職種・兼務の事業所等）」欄について</t>
    <rPh sb="4" eb="5">
      <t>タ</t>
    </rPh>
    <rPh sb="6" eb="8">
      <t>ケンム</t>
    </rPh>
    <rPh sb="9" eb="11">
      <t>ショクシュ</t>
    </rPh>
    <rPh sb="12" eb="14">
      <t>ケンム</t>
    </rPh>
    <rPh sb="15" eb="18">
      <t>ジギョウショ</t>
    </rPh>
    <rPh sb="18" eb="19">
      <t>トウ</t>
    </rPh>
    <rPh sb="21" eb="22">
      <t>ラン</t>
    </rPh>
    <phoneticPr fontId="1"/>
  </si>
  <si>
    <t>　実地指導日の前月１か月間に勤務した時間数（合計時間）を記入してください
（他事業所での勤務時間も含む）。</t>
    <rPh sb="38" eb="42">
      <t>タジギョウショ</t>
    </rPh>
    <rPh sb="44" eb="46">
      <t>キンム</t>
    </rPh>
    <rPh sb="46" eb="48">
      <t>ジカン</t>
    </rPh>
    <rPh sb="49" eb="50">
      <t>フク</t>
    </rPh>
    <phoneticPr fontId="1"/>
  </si>
  <si>
    <t>生活支援員</t>
    <rPh sb="0" eb="2">
      <t>セイカツ</t>
    </rPh>
    <rPh sb="2" eb="4">
      <t>シエン</t>
    </rPh>
    <rPh sb="4" eb="5">
      <t>イン</t>
    </rPh>
    <phoneticPr fontId="1"/>
  </si>
  <si>
    <t>②「氏名」欄について</t>
    <phoneticPr fontId="1"/>
  </si>
  <si>
    <t>○田　○郎</t>
    <phoneticPr fontId="1"/>
  </si>
  <si>
    <t>○口　○美</t>
    <phoneticPr fontId="1"/>
  </si>
  <si>
    <t>○藤　○吉</t>
    <phoneticPr fontId="1"/>
  </si>
  <si>
    <t>事業所の形態</t>
    <rPh sb="0" eb="3">
      <t>ジギョウショ</t>
    </rPh>
    <rPh sb="4" eb="6">
      <t>ケイタイ</t>
    </rPh>
    <phoneticPr fontId="1"/>
  </si>
  <si>
    <t>相談支援
従事者研修</t>
    <rPh sb="0" eb="2">
      <t>ソウダン</t>
    </rPh>
    <rPh sb="2" eb="4">
      <t>シエン</t>
    </rPh>
    <rPh sb="5" eb="8">
      <t>ジュウジシャ</t>
    </rPh>
    <rPh sb="8" eb="10">
      <t>ケンシュウ</t>
    </rPh>
    <phoneticPr fontId="1"/>
  </si>
  <si>
    <t>サービス管理
責任者研修</t>
    <rPh sb="4" eb="6">
      <t>カンリ</t>
    </rPh>
    <rPh sb="7" eb="9">
      <t>セキニン</t>
    </rPh>
    <rPh sb="9" eb="10">
      <t>シャ</t>
    </rPh>
    <rPh sb="10" eb="12">
      <t>ケンシュウ</t>
    </rPh>
    <phoneticPr fontId="1"/>
  </si>
  <si>
    <t>受講</t>
    <rPh sb="0" eb="2">
      <t>ジュコウ</t>
    </rPh>
    <phoneticPr fontId="1"/>
  </si>
  <si>
    <t>未受講</t>
    <rPh sb="0" eb="1">
      <t>ミ</t>
    </rPh>
    <rPh sb="1" eb="3">
      <t>ジュコウ</t>
    </rPh>
    <phoneticPr fontId="1"/>
  </si>
  <si>
    <t>○</t>
    <phoneticPr fontId="1"/>
  </si>
  <si>
    <t>サービス
管理責任者</t>
    <rPh sb="5" eb="7">
      <t>カンリ</t>
    </rPh>
    <rPh sb="7" eb="9">
      <t>セキニン</t>
    </rPh>
    <rPh sb="9" eb="10">
      <t>シャ</t>
    </rPh>
    <phoneticPr fontId="1"/>
  </si>
  <si>
    <t>実務経験（勤務年数）
所持資格（取得日）等</t>
    <rPh sb="0" eb="2">
      <t>ジツム</t>
    </rPh>
    <rPh sb="2" eb="4">
      <t>ケイケン</t>
    </rPh>
    <rPh sb="5" eb="7">
      <t>キンム</t>
    </rPh>
    <rPh sb="7" eb="9">
      <t>ネンスウ</t>
    </rPh>
    <rPh sb="11" eb="13">
      <t>ショジ</t>
    </rPh>
    <rPh sb="13" eb="15">
      <t>シカク</t>
    </rPh>
    <rPh sb="16" eb="19">
      <t>シュトクビ</t>
    </rPh>
    <rPh sb="20" eb="21">
      <t>トウ</t>
    </rPh>
    <phoneticPr fontId="1"/>
  </si>
  <si>
    <t>○○施設従事者（６年）
社会福祉士（2010年5月1日）</t>
    <rPh sb="2" eb="4">
      <t>シセツ</t>
    </rPh>
    <rPh sb="4" eb="7">
      <t>ジュウジシャ</t>
    </rPh>
    <rPh sb="9" eb="10">
      <t>ネン</t>
    </rPh>
    <rPh sb="12" eb="14">
      <t>シャカイ</t>
    </rPh>
    <rPh sb="14" eb="16">
      <t>フクシ</t>
    </rPh>
    <rPh sb="16" eb="17">
      <t>シ</t>
    </rPh>
    <rPh sb="22" eb="23">
      <t>ネン</t>
    </rPh>
    <rPh sb="24" eb="25">
      <t>ガツ</t>
    </rPh>
    <rPh sb="26" eb="27">
      <t>ニチ</t>
    </rPh>
    <phoneticPr fontId="1"/>
  </si>
  <si>
    <t>修了</t>
  </si>
  <si>
    <t>修了</t>
    <rPh sb="0" eb="2">
      <t>シュウリョウ</t>
    </rPh>
    <phoneticPr fontId="1"/>
  </si>
  <si>
    <t>未修了</t>
  </si>
  <si>
    <t>未修了</t>
    <rPh sb="0" eb="1">
      <t>ミ</t>
    </rPh>
    <rPh sb="1" eb="3">
      <t>シュウリョウ</t>
    </rPh>
    <phoneticPr fontId="1"/>
  </si>
  <si>
    <t>ユニット所在地：</t>
    <rPh sb="4" eb="7">
      <t>ショザイチ</t>
    </rPh>
    <phoneticPr fontId="1"/>
  </si>
  <si>
    <t>サテライト所在地：</t>
    <rPh sb="5" eb="8">
      <t>ショザイチ</t>
    </rPh>
    <phoneticPr fontId="1"/>
  </si>
  <si>
    <t>共同生活援助</t>
    <rPh sb="0" eb="2">
      <t>キョウドウ</t>
    </rPh>
    <rPh sb="2" eb="4">
      <t>セイカツ</t>
    </rPh>
    <rPh sb="4" eb="6">
      <t>エンジョ</t>
    </rPh>
    <phoneticPr fontId="1"/>
  </si>
  <si>
    <t>ユニット名：</t>
    <rPh sb="4" eb="5">
      <t>メイ</t>
    </rPh>
    <phoneticPr fontId="1"/>
  </si>
  <si>
    <t>[担当者名]</t>
    <phoneticPr fontId="1"/>
  </si>
  <si>
    <t>体験入居　　　：</t>
    <rPh sb="0" eb="2">
      <t>タイケン</t>
    </rPh>
    <rPh sb="2" eb="4">
      <t>ニュウキョ</t>
    </rPh>
    <phoneticPr fontId="1"/>
  </si>
  <si>
    <t>人</t>
    <rPh sb="0" eb="1">
      <t>ニン</t>
    </rPh>
    <phoneticPr fontId="1"/>
  </si>
  <si>
    <t>ユニット○○○</t>
    <phoneticPr fontId="1"/>
  </si>
  <si>
    <t>町田市○○○0-00-00</t>
    <phoneticPr fontId="1"/>
  </si>
  <si>
    <t>なし</t>
    <phoneticPr fontId="1"/>
  </si>
  <si>
    <t>町田市△△△0-00-00</t>
  </si>
  <si>
    <t>サービス管理責任者</t>
    <rPh sb="4" eb="6">
      <t>カンリ</t>
    </rPh>
    <rPh sb="6" eb="8">
      <t>セキニン</t>
    </rPh>
    <rPh sb="8" eb="9">
      <t>シャ</t>
    </rPh>
    <phoneticPr fontId="3"/>
  </si>
  <si>
    <t>共同生活援助</t>
    <rPh sb="0" eb="6">
      <t>キョウドウセイカツエンジョ</t>
    </rPh>
    <phoneticPr fontId="1"/>
  </si>
  <si>
    <t>入居者の障害支援区分</t>
    <phoneticPr fontId="1"/>
  </si>
  <si>
    <t>区分１</t>
    <rPh sb="0" eb="2">
      <t>クブン</t>
    </rPh>
    <phoneticPr fontId="1"/>
  </si>
  <si>
    <t>人</t>
    <rPh sb="0" eb="1">
      <t>ニン</t>
    </rPh>
    <phoneticPr fontId="1"/>
  </si>
  <si>
    <t>区分２</t>
    <rPh sb="0" eb="2">
      <t>クブン</t>
    </rPh>
    <phoneticPr fontId="1"/>
  </si>
  <si>
    <t>区分３</t>
    <rPh sb="0" eb="2">
      <t>クブン</t>
    </rPh>
    <phoneticPr fontId="1"/>
  </si>
  <si>
    <t>区分４</t>
    <rPh sb="0" eb="2">
      <t>クブン</t>
    </rPh>
    <phoneticPr fontId="1"/>
  </si>
  <si>
    <t>区分５</t>
    <rPh sb="0" eb="2">
      <t>クブン</t>
    </rPh>
    <phoneticPr fontId="1"/>
  </si>
  <si>
    <t>区分６</t>
    <rPh sb="0" eb="2">
      <t>クブン</t>
    </rPh>
    <phoneticPr fontId="1"/>
  </si>
  <si>
    <t>合計</t>
    <rPh sb="0" eb="2">
      <t>ゴウケイ</t>
    </rPh>
    <phoneticPr fontId="1"/>
  </si>
  <si>
    <t>必要配置数</t>
    <rPh sb="0" eb="2">
      <t>ヒツヨウ</t>
    </rPh>
    <rPh sb="2" eb="4">
      <t>ハイチ</t>
    </rPh>
    <rPh sb="4" eb="5">
      <t>スウ</t>
    </rPh>
    <phoneticPr fontId="1"/>
  </si>
  <si>
    <t>世話人</t>
    <rPh sb="0" eb="2">
      <t>セワ</t>
    </rPh>
    <rPh sb="2" eb="3">
      <t>ニン</t>
    </rPh>
    <phoneticPr fontId="1"/>
  </si>
  <si>
    <t>生活支援員</t>
    <rPh sb="0" eb="2">
      <t>セイカツ</t>
    </rPh>
    <rPh sb="2" eb="4">
      <t>シエン</t>
    </rPh>
    <rPh sb="4" eb="5">
      <t>イン</t>
    </rPh>
    <phoneticPr fontId="1"/>
  </si>
  <si>
    <t>４：１</t>
    <phoneticPr fontId="1"/>
  </si>
  <si>
    <t>５：１</t>
    <phoneticPr fontId="1"/>
  </si>
  <si>
    <t>６：１</t>
    <phoneticPr fontId="1"/>
  </si>
  <si>
    <t>注２　勤務形態が兼務の職員の場合、勤務時間数を各職種ごとに按分し記載してください。</t>
    <rPh sb="0" eb="1">
      <t>チュウ</t>
    </rPh>
    <phoneticPr fontId="3"/>
  </si>
  <si>
    <t>注１　事業所単位で作成してください（ユニットごとの作成は不要です）。</t>
    <rPh sb="0" eb="1">
      <t>チュウ</t>
    </rPh>
    <rPh sb="3" eb="6">
      <t>ジギョウショ</t>
    </rPh>
    <rPh sb="6" eb="8">
      <t>タンイ</t>
    </rPh>
    <rPh sb="9" eb="11">
      <t>サクセイ</t>
    </rPh>
    <rPh sb="25" eb="27">
      <t>サクセイ</t>
    </rPh>
    <rPh sb="28" eb="30">
      <t>フヨウ</t>
    </rPh>
    <phoneticPr fontId="3"/>
  </si>
  <si>
    <t>グループホーム○○○サービス管理責任者</t>
    <rPh sb="14" eb="19">
      <t>カンリセキニンシャ</t>
    </rPh>
    <phoneticPr fontId="1"/>
  </si>
  <si>
    <t>グループホーム○○○管理者</t>
    <rPh sb="10" eb="13">
      <t>カンリシャ</t>
    </rPh>
    <phoneticPr fontId="1"/>
  </si>
  <si>
    <t>○</t>
    <phoneticPr fontId="1"/>
  </si>
  <si>
    <t>サービス
管理責任者</t>
    <phoneticPr fontId="1"/>
  </si>
  <si>
    <t>○○施設従事者（6年）
社会福祉士（2010年5月1日）</t>
    <phoneticPr fontId="1"/>
  </si>
  <si>
    <t>○○病院勤務（4年）
看護師（1999年5月1日）</t>
    <rPh sb="19" eb="20">
      <t>ネン</t>
    </rPh>
    <rPh sb="21" eb="22">
      <t>ガツ</t>
    </rPh>
    <rPh sb="22" eb="24">
      <t>ツイタチ</t>
    </rPh>
    <phoneticPr fontId="1"/>
  </si>
  <si>
    <t>○本　○子</t>
    <rPh sb="1" eb="2">
      <t>ホン</t>
    </rPh>
    <rPh sb="4" eb="5">
      <t>コ</t>
    </rPh>
    <phoneticPr fontId="1"/>
  </si>
  <si>
    <t>世話人</t>
    <rPh sb="0" eb="2">
      <t>セワ</t>
    </rPh>
    <rPh sb="2" eb="3">
      <t>ニン</t>
    </rPh>
    <phoneticPr fontId="1"/>
  </si>
  <si>
    <t>○間　○江</t>
    <rPh sb="1" eb="2">
      <t>アイダ</t>
    </rPh>
    <rPh sb="4" eb="5">
      <t>エ</t>
    </rPh>
    <phoneticPr fontId="1"/>
  </si>
  <si>
    <t>＜記入上の注意点＞</t>
    <phoneticPr fontId="1"/>
  </si>
  <si>
    <t>①略記号について</t>
    <phoneticPr fontId="1"/>
  </si>
  <si>
    <t>③「採用年月日」欄について</t>
    <phoneticPr fontId="1"/>
  </si>
  <si>
    <t>④「実務経験（勤務年数）、所持資格（取得日）等」欄について</t>
    <rPh sb="24" eb="25">
      <t>ラン</t>
    </rPh>
    <phoneticPr fontId="1"/>
  </si>
  <si>
    <t>　・サービス管理責任者の要件を満たす実務経験の内容・経験年数及び資格
　・通過型グループホーム等における世話人の資格等
　を記入してください。</t>
    <rPh sb="62" eb="64">
      <t>キニュウ</t>
    </rPh>
    <phoneticPr fontId="1"/>
  </si>
  <si>
    <t>精神保健福祉士（2000年3月3日）</t>
    <phoneticPr fontId="1"/>
  </si>
  <si>
    <t>グループホーム○○○生活支援員
福祉専門職員配置等加算あり</t>
    <rPh sb="10" eb="12">
      <t>セイカツ</t>
    </rPh>
    <rPh sb="12" eb="14">
      <t>シエン</t>
    </rPh>
    <rPh sb="14" eb="15">
      <t>イン</t>
    </rPh>
    <phoneticPr fontId="1"/>
  </si>
  <si>
    <t>社会福祉士（2014年2月10日）</t>
    <rPh sb="10" eb="11">
      <t>ネン</t>
    </rPh>
    <rPh sb="12" eb="13">
      <t>ガツ</t>
    </rPh>
    <rPh sb="15" eb="16">
      <t>ニチ</t>
    </rPh>
    <phoneticPr fontId="1"/>
  </si>
  <si>
    <t>精神保健福祉士（2000年3月3日）</t>
    <phoneticPr fontId="1"/>
  </si>
  <si>
    <t>福祉専門職員配置等加算あり</t>
    <phoneticPr fontId="1"/>
  </si>
  <si>
    <t>⑥「うち当該事業所の勤務時間」欄について</t>
    <rPh sb="4" eb="6">
      <t>トウガイ</t>
    </rPh>
    <rPh sb="6" eb="9">
      <t>ジギョウショ</t>
    </rPh>
    <rPh sb="10" eb="12">
      <t>キンム</t>
    </rPh>
    <rPh sb="12" eb="14">
      <t>ジカン</t>
    </rPh>
    <phoneticPr fontId="1"/>
  </si>
  <si>
    <t>　兼務している業務等がある場合は記入してください。また、福祉専門職員配置等加算がある場合は、その旨を福祉専門職員として配置している職員の欄に記載してください。</t>
    <rPh sb="50" eb="52">
      <t>フクシ</t>
    </rPh>
    <rPh sb="52" eb="54">
      <t>センモン</t>
    </rPh>
    <rPh sb="54" eb="56">
      <t>ショクイン</t>
    </rPh>
    <rPh sb="59" eb="61">
      <t>ハイチ</t>
    </rPh>
    <rPh sb="65" eb="67">
      <t>ショクイン</t>
    </rPh>
    <rPh sb="68" eb="69">
      <t>ラン</t>
    </rPh>
    <rPh sb="70" eb="72">
      <t>キサイ</t>
    </rPh>
    <phoneticPr fontId="1"/>
  </si>
  <si>
    <t>生活支援員</t>
    <phoneticPr fontId="1"/>
  </si>
  <si>
    <r>
      <t>注１　</t>
    </r>
    <r>
      <rPr>
        <b/>
        <u/>
        <sz val="11"/>
        <rFont val="ＭＳ 明朝"/>
        <family val="1"/>
        <charset val="128"/>
      </rPr>
      <t>事業所単位</t>
    </r>
    <r>
      <rPr>
        <sz val="11"/>
        <rFont val="ＭＳ 明朝"/>
        <family val="1"/>
        <charset val="128"/>
      </rPr>
      <t>で作成してください（ユニットごとの作成は不要です）。</t>
    </r>
    <rPh sb="0" eb="1">
      <t>チュウ</t>
    </rPh>
    <rPh sb="3" eb="6">
      <t>ジギョウショ</t>
    </rPh>
    <rPh sb="6" eb="8">
      <t>タンイ</t>
    </rPh>
    <rPh sb="9" eb="11">
      <t>サクセイ</t>
    </rPh>
    <rPh sb="25" eb="27">
      <t>サクセイ</t>
    </rPh>
    <rPh sb="28" eb="30">
      <t>フヨウ</t>
    </rPh>
    <phoneticPr fontId="3"/>
  </si>
  <si>
    <t>グループホーム○○○</t>
    <phoneticPr fontId="1"/>
  </si>
  <si>
    <t>グループホーム○○○</t>
    <phoneticPr fontId="1"/>
  </si>
  <si>
    <t>○田　○郎</t>
  </si>
  <si>
    <t>○口　○美</t>
  </si>
  <si>
    <t>○藤　○吉</t>
  </si>
  <si>
    <t>合計（管理者を除く）</t>
    <rPh sb="0" eb="2">
      <t>ゴウケイ</t>
    </rPh>
    <rPh sb="3" eb="6">
      <t>カンリシャ</t>
    </rPh>
    <rPh sb="7" eb="8">
      <t>ノゾ</t>
    </rPh>
    <phoneticPr fontId="3"/>
  </si>
  <si>
    <t>1週間に当該事業所における常勤職員の勤務すべき時間数（就業規則上に定める時間数）</t>
    <phoneticPr fontId="1"/>
  </si>
  <si>
    <t>区分無し</t>
    <rPh sb="0" eb="2">
      <t>クブン</t>
    </rPh>
    <rPh sb="2" eb="3">
      <t>ナ</t>
    </rPh>
    <phoneticPr fontId="1"/>
  </si>
  <si>
    <t>従業者名簿</t>
    <phoneticPr fontId="1"/>
  </si>
  <si>
    <t>従業者等の勤務実績</t>
    <rPh sb="0" eb="3">
      <t>ジュウギョウシャ</t>
    </rPh>
    <rPh sb="3" eb="4">
      <t>トウ</t>
    </rPh>
    <rPh sb="5" eb="7">
      <t>キンム</t>
    </rPh>
    <rPh sb="7" eb="9">
      <t>ジッセキ</t>
    </rPh>
    <phoneticPr fontId="3"/>
  </si>
  <si>
    <t>包括型　・　外部サービス利用型　・日中サービス支援型</t>
    <rPh sb="0" eb="2">
      <t>ホウカツ</t>
    </rPh>
    <rPh sb="2" eb="3">
      <t>ガタ</t>
    </rPh>
    <rPh sb="6" eb="8">
      <t>ガイブ</t>
    </rPh>
    <rPh sb="12" eb="15">
      <t>リヨウガタ</t>
    </rPh>
    <rPh sb="17" eb="19">
      <t>ニッチュウ</t>
    </rPh>
    <rPh sb="23" eb="26">
      <t>シエンガタ</t>
    </rPh>
    <phoneticPr fontId="1"/>
  </si>
  <si>
    <t>　包括型・外部サービス利用型・日中サービス支援型</t>
    <rPh sb="1" eb="3">
      <t>ホウカツ</t>
    </rPh>
    <rPh sb="3" eb="4">
      <t>ガタ</t>
    </rPh>
    <rPh sb="5" eb="7">
      <t>ガイブ</t>
    </rPh>
    <rPh sb="11" eb="14">
      <t>リヨウガタ</t>
    </rPh>
    <phoneticPr fontId="1"/>
  </si>
  <si>
    <r>
      <rPr>
        <b/>
        <sz val="11"/>
        <rFont val="BIZ UDゴシック"/>
        <family val="3"/>
        <charset val="128"/>
      </rPr>
      <t>常勤換算後の人数　</t>
    </r>
    <r>
      <rPr>
        <sz val="11"/>
        <rFont val="BIZ UDゴシック"/>
        <family val="3"/>
        <charset val="128"/>
      </rPr>
      <t>サービス提供責任者、従業者の週平均の勤務時間の合計時間数を、1週間に当該事業所における常勤職員の勤務すべき時間数
　　　　　　　　　（就業規則上に定める時間数）で割り、小数点以下第2位を切り捨てた数</t>
    </r>
    <rPh sb="13" eb="15">
      <t>テイキョウ</t>
    </rPh>
    <rPh sb="15" eb="18">
      <t>セキニンシャ</t>
    </rPh>
    <rPh sb="19" eb="22">
      <t>ジュウギョウシャ</t>
    </rPh>
    <rPh sb="32" eb="34">
      <t>ゴウケイ</t>
    </rPh>
    <rPh sb="34" eb="37">
      <t>ジカンスウ</t>
    </rPh>
    <rPh sb="90" eb="91">
      <t>ワ</t>
    </rPh>
    <rPh sb="93" eb="96">
      <t>ショウスウテン</t>
    </rPh>
    <rPh sb="96" eb="98">
      <t>イカ</t>
    </rPh>
    <rPh sb="98" eb="99">
      <t>ダイ</t>
    </rPh>
    <rPh sb="100" eb="101">
      <t>イ</t>
    </rPh>
    <rPh sb="102" eb="103">
      <t>キ</t>
    </rPh>
    <rPh sb="104" eb="105">
      <t>ス</t>
    </rPh>
    <phoneticPr fontId="3"/>
  </si>
  <si>
    <r>
      <t xml:space="preserve">勤務形態
</t>
    </r>
    <r>
      <rPr>
        <sz val="9"/>
        <color theme="1"/>
        <rFont val="BIZ UDゴシック"/>
        <family val="3"/>
        <charset val="128"/>
      </rPr>
      <t>（該当項目に○）</t>
    </r>
    <rPh sb="0" eb="2">
      <t>キンム</t>
    </rPh>
    <rPh sb="2" eb="4">
      <t>ケイタイ</t>
    </rPh>
    <rPh sb="6" eb="8">
      <t>ガイトウ</t>
    </rPh>
    <rPh sb="8" eb="10">
      <t>コウモク</t>
    </rPh>
    <phoneticPr fontId="1"/>
  </si>
  <si>
    <r>
      <t>※</t>
    </r>
    <r>
      <rPr>
        <b/>
        <u/>
        <sz val="12"/>
        <color theme="1"/>
        <rFont val="BIZ UDゴシック"/>
        <family val="3"/>
        <charset val="128"/>
      </rPr>
      <t>ユニットごと</t>
    </r>
    <r>
      <rPr>
        <sz val="12"/>
        <color theme="1"/>
        <rFont val="BIZ UDゴシック"/>
        <family val="3"/>
        <charset val="128"/>
      </rPr>
      <t>に作成してください。また、名簿の欄が足りない場合は、この用紙をコピーしてお使いください。</t>
    </r>
    <rPh sb="8" eb="10">
      <t>サクセイ</t>
    </rPh>
    <rPh sb="20" eb="22">
      <t>メイボ</t>
    </rPh>
    <rPh sb="23" eb="24">
      <t>ラン</t>
    </rPh>
    <rPh sb="25" eb="26">
      <t>タ</t>
    </rPh>
    <rPh sb="29" eb="31">
      <t>バアイ</t>
    </rPh>
    <rPh sb="35" eb="37">
      <t>ヨウシ</t>
    </rPh>
    <rPh sb="44" eb="45">
      <t>ツカ</t>
    </rPh>
    <phoneticPr fontId="1"/>
  </si>
  <si>
    <r>
      <t>[宛先]町田市地域福祉部指導監査課　（</t>
    </r>
    <r>
      <rPr>
        <b/>
        <sz val="12"/>
        <color theme="1"/>
        <rFont val="BIZ UDゴシック"/>
        <family val="3"/>
        <charset val="128"/>
      </rPr>
      <t>FAX番号</t>
    </r>
    <r>
      <rPr>
        <sz val="12"/>
        <color theme="1"/>
        <rFont val="BIZ UDゴシック"/>
        <family val="3"/>
        <charset val="128"/>
      </rPr>
      <t xml:space="preserve"> 050-3085-0996  </t>
    </r>
    <r>
      <rPr>
        <b/>
        <sz val="12"/>
        <color theme="1"/>
        <rFont val="BIZ UDゴシック"/>
        <family val="3"/>
        <charset val="128"/>
      </rPr>
      <t>Eﾒｰﾙ</t>
    </r>
    <r>
      <rPr>
        <sz val="12"/>
        <color theme="1"/>
        <rFont val="BIZ UDゴシック"/>
        <family val="3"/>
        <charset val="128"/>
      </rPr>
      <t xml:space="preserve">fukushi040@city.machida.tokyo.jp) </t>
    </r>
    <rPh sb="12" eb="14">
      <t>シドウ</t>
    </rPh>
    <rPh sb="14" eb="16">
      <t>カンサ</t>
    </rPh>
    <rPh sb="16" eb="17">
      <t>カ</t>
    </rPh>
    <rPh sb="22" eb="24">
      <t>バンゴウ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</si>
</sst>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yyyy&quot;年&quot;m&quot;月&quot;d&quot;日&quot;;@"/>
    <numFmt numFmtId="177" formatCode="0_);[Red]\(0\)"/>
    <numFmt numFmtId="178" formatCode="0.0_ "/>
    <numFmt numFmtId="179" formatCode="0_ "/>
    <numFmt numFmtId="180" formatCode="0.00_);[Red]\(0.00\)"/>
    <numFmt numFmtId="181" formatCode="0.0"/>
  </numFmts>
  <fonts count="25">
    <font>
      <sz val="11"/>
      <color theme="1"/>
      <name val="ＭＳ Ｐゴシック"/>
      <family val="2"/>
      <scheme val="minor"/>
    </font>
    <font>
      <sz val="6"/>
      <name val="ＭＳ Ｐゴシック"/>
      <family val="3"/>
      <charset val="128"/>
      <scheme val="minor"/>
    </font>
    <font>
      <sz val="11"/>
      <name val="ＭＳ Ｐゴシック"/>
      <family val="3"/>
      <charset val="128"/>
    </font>
    <font>
      <sz val="6"/>
      <name val="ＭＳ Ｐゴシック"/>
      <family val="3"/>
      <charset val="128"/>
    </font>
    <font>
      <sz val="11"/>
      <name val="ＭＳ 明朝"/>
      <family val="1"/>
      <charset val="128"/>
    </font>
    <font>
      <b/>
      <sz val="11"/>
      <name val="ＭＳ 明朝"/>
      <family val="1"/>
      <charset val="128"/>
    </font>
    <font>
      <b/>
      <sz val="14"/>
      <name val="ＭＳ 明朝"/>
      <family val="1"/>
      <charset val="128"/>
    </font>
    <font>
      <u/>
      <sz val="11"/>
      <name val="ＭＳ 明朝"/>
      <family val="1"/>
      <charset val="128"/>
    </font>
    <font>
      <sz val="14"/>
      <name val="ＭＳ 明朝"/>
      <family val="1"/>
      <charset val="128"/>
    </font>
    <font>
      <sz val="11"/>
      <color indexed="81"/>
      <name val="ＭＳ Ｐゴシック"/>
      <family val="3"/>
      <charset val="128"/>
    </font>
    <font>
      <sz val="12"/>
      <color indexed="81"/>
      <name val="ＭＳ Ｐゴシック"/>
      <family val="3"/>
      <charset val="128"/>
    </font>
    <font>
      <b/>
      <u/>
      <sz val="11"/>
      <name val="ＭＳ 明朝"/>
      <family val="1"/>
      <charset val="128"/>
    </font>
    <font>
      <sz val="12"/>
      <color indexed="81"/>
      <name val="MS P ゴシック"/>
      <family val="3"/>
      <charset val="128"/>
    </font>
    <font>
      <sz val="11"/>
      <name val="BIZ UDゴシック"/>
      <family val="3"/>
      <charset val="128"/>
    </font>
    <font>
      <b/>
      <sz val="14"/>
      <name val="BIZ UDゴシック"/>
      <family val="3"/>
      <charset val="128"/>
    </font>
    <font>
      <sz val="14"/>
      <name val="BIZ UDゴシック"/>
      <family val="3"/>
      <charset val="128"/>
    </font>
    <font>
      <b/>
      <sz val="11"/>
      <name val="BIZ UDゴシック"/>
      <family val="3"/>
      <charset val="128"/>
    </font>
    <font>
      <sz val="12"/>
      <color theme="1"/>
      <name val="BIZ UDゴシック"/>
      <family val="3"/>
      <charset val="128"/>
    </font>
    <font>
      <b/>
      <sz val="12"/>
      <color theme="1"/>
      <name val="BIZ UDゴシック"/>
      <family val="3"/>
      <charset val="128"/>
    </font>
    <font>
      <b/>
      <sz val="14"/>
      <color theme="1"/>
      <name val="BIZ UDゴシック"/>
      <family val="3"/>
      <charset val="128"/>
    </font>
    <font>
      <sz val="11"/>
      <color theme="1"/>
      <name val="BIZ UDゴシック"/>
      <family val="3"/>
      <charset val="128"/>
    </font>
    <font>
      <sz val="9"/>
      <color theme="1"/>
      <name val="BIZ UDゴシック"/>
      <family val="3"/>
      <charset val="128"/>
    </font>
    <font>
      <sz val="10"/>
      <color theme="1"/>
      <name val="BIZ UDゴシック"/>
      <family val="3"/>
      <charset val="128"/>
    </font>
    <font>
      <b/>
      <sz val="11"/>
      <color theme="1"/>
      <name val="BIZ UDゴシック"/>
      <family val="3"/>
      <charset val="128"/>
    </font>
    <font>
      <b/>
      <u/>
      <sz val="12"/>
      <color theme="1"/>
      <name val="BIZ UDゴシック"/>
      <family val="3"/>
      <charset val="128"/>
    </font>
  </fonts>
  <fills count="6">
    <fill>
      <patternFill patternType="none"/>
    </fill>
    <fill>
      <patternFill patternType="gray125"/>
    </fill>
    <fill>
      <patternFill patternType="solid">
        <fgColor theme="8" tint="0.79998168889431442"/>
        <bgColor indexed="64"/>
      </patternFill>
    </fill>
    <fill>
      <patternFill patternType="solid">
        <fgColor theme="8" tint="0.59999389629810485"/>
        <bgColor indexed="64"/>
      </patternFill>
    </fill>
    <fill>
      <patternFill patternType="solid">
        <fgColor theme="4" tint="0.79998168889431442"/>
        <bgColor indexed="64"/>
      </patternFill>
    </fill>
    <fill>
      <patternFill patternType="solid">
        <fgColor theme="0"/>
        <bgColor indexed="64"/>
      </patternFill>
    </fill>
  </fills>
  <borders count="9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hair">
        <color auto="1"/>
      </bottom>
      <diagonal/>
    </border>
    <border>
      <left/>
      <right/>
      <top style="hair">
        <color auto="1"/>
      </top>
      <bottom style="hair">
        <color auto="1"/>
      </bottom>
      <diagonal/>
    </border>
    <border>
      <left/>
      <right/>
      <top style="thin">
        <color auto="1"/>
      </top>
      <bottom style="hair">
        <color auto="1"/>
      </bottom>
      <diagonal/>
    </border>
    <border>
      <left/>
      <right style="medium">
        <color indexed="64"/>
      </right>
      <top style="medium">
        <color indexed="64"/>
      </top>
      <bottom style="thin">
        <color auto="1"/>
      </bottom>
      <diagonal/>
    </border>
    <border>
      <left style="thin">
        <color auto="1"/>
      </left>
      <right/>
      <top style="thin">
        <color auto="1"/>
      </top>
      <bottom style="medium">
        <color indexed="64"/>
      </bottom>
      <diagonal/>
    </border>
    <border>
      <left/>
      <right style="medium">
        <color indexed="64"/>
      </right>
      <top style="thin">
        <color auto="1"/>
      </top>
      <bottom style="medium">
        <color indexed="64"/>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style="thin">
        <color auto="1"/>
      </left>
      <right style="thin">
        <color auto="1"/>
      </right>
      <top/>
      <bottom style="hair">
        <color auto="1"/>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style="hair">
        <color auto="1"/>
      </bottom>
      <diagonal/>
    </border>
    <border>
      <left/>
      <right style="thin">
        <color auto="1"/>
      </right>
      <top style="hair">
        <color auto="1"/>
      </top>
      <bottom style="hair">
        <color auto="1"/>
      </bottom>
      <diagonal/>
    </border>
    <border>
      <left style="thin">
        <color auto="1"/>
      </left>
      <right/>
      <top style="hair">
        <color auto="1"/>
      </top>
      <bottom style="thin">
        <color auto="1"/>
      </bottom>
      <diagonal/>
    </border>
    <border>
      <left/>
      <right style="thin">
        <color auto="1"/>
      </right>
      <top style="hair">
        <color auto="1"/>
      </top>
      <bottom style="thin">
        <color auto="1"/>
      </bottom>
      <diagonal/>
    </border>
    <border>
      <left/>
      <right style="thin">
        <color auto="1"/>
      </right>
      <top/>
      <bottom style="hair">
        <color auto="1"/>
      </bottom>
      <diagonal/>
    </border>
    <border>
      <left style="thin">
        <color auto="1"/>
      </left>
      <right/>
      <top style="hair">
        <color auto="1"/>
      </top>
      <bottom/>
      <diagonal/>
    </border>
    <border>
      <left/>
      <right style="thin">
        <color auto="1"/>
      </right>
      <top style="hair">
        <color auto="1"/>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style="thin">
        <color auto="1"/>
      </right>
      <top style="medium">
        <color auto="1"/>
      </top>
      <bottom style="medium">
        <color auto="1"/>
      </bottom>
      <diagonal/>
    </border>
    <border>
      <left/>
      <right/>
      <top style="hair">
        <color auto="1"/>
      </top>
      <bottom style="thin">
        <color auto="1"/>
      </bottom>
      <diagonal/>
    </border>
    <border>
      <left style="thin">
        <color auto="1"/>
      </left>
      <right/>
      <top/>
      <bottom style="hair">
        <color auto="1"/>
      </bottom>
      <diagonal/>
    </border>
    <border>
      <left/>
      <right style="medium">
        <color indexed="64"/>
      </right>
      <top/>
      <bottom style="medium">
        <color indexed="64"/>
      </bottom>
      <diagonal/>
    </border>
    <border>
      <left/>
      <right/>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medium">
        <color indexed="64"/>
      </left>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diagonalUp="1">
      <left style="thin">
        <color indexed="64"/>
      </left>
      <right style="medium">
        <color indexed="64"/>
      </right>
      <top style="medium">
        <color indexed="64"/>
      </top>
      <bottom style="medium">
        <color indexed="64"/>
      </bottom>
      <diagonal style="thin">
        <color indexed="64"/>
      </diagonal>
    </border>
    <border>
      <left/>
      <right/>
      <top style="hair">
        <color auto="1"/>
      </top>
      <bottom/>
      <diagonal/>
    </border>
    <border diagonalUp="1">
      <left style="thin">
        <color auto="1"/>
      </left>
      <right/>
      <top style="hair">
        <color auto="1"/>
      </top>
      <bottom style="hair">
        <color auto="1"/>
      </bottom>
      <diagonal style="thin">
        <color auto="1"/>
      </diagonal>
    </border>
    <border>
      <left/>
      <right/>
      <top style="thin">
        <color auto="1"/>
      </top>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style="hair">
        <color auto="1"/>
      </right>
      <top style="thin">
        <color auto="1"/>
      </top>
      <bottom style="hair">
        <color auto="1"/>
      </bottom>
      <diagonal/>
    </border>
    <border>
      <left style="thin">
        <color auto="1"/>
      </left>
      <right style="hair">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thin">
        <color auto="1"/>
      </right>
      <top style="thin">
        <color auto="1"/>
      </top>
      <bottom style="hair">
        <color auto="1"/>
      </bottom>
      <diagonal/>
    </border>
    <border>
      <left style="hair">
        <color auto="1"/>
      </left>
      <right style="thin">
        <color auto="1"/>
      </right>
      <top style="hair">
        <color auto="1"/>
      </top>
      <bottom style="thin">
        <color auto="1"/>
      </bottom>
      <diagonal/>
    </border>
    <border>
      <left style="thin">
        <color indexed="64"/>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hair">
        <color auto="1"/>
      </bottom>
      <diagonal/>
    </border>
    <border diagonalUp="1">
      <left/>
      <right style="thin">
        <color auto="1"/>
      </right>
      <top style="hair">
        <color auto="1"/>
      </top>
      <bottom style="hair">
        <color auto="1"/>
      </bottom>
      <diagonal style="thin">
        <color auto="1"/>
      </diagonal>
    </border>
    <border diagonalUp="1">
      <left style="thin">
        <color indexed="64"/>
      </left>
      <right/>
      <top style="hair">
        <color auto="1"/>
      </top>
      <bottom style="thin">
        <color indexed="64"/>
      </bottom>
      <diagonal style="thin">
        <color indexed="64"/>
      </diagonal>
    </border>
    <border diagonalUp="1">
      <left/>
      <right style="thin">
        <color auto="1"/>
      </right>
      <top style="hair">
        <color auto="1"/>
      </top>
      <bottom style="thin">
        <color auto="1"/>
      </bottom>
      <diagonal style="thin">
        <color auto="1"/>
      </diagonal>
    </border>
    <border>
      <left style="double">
        <color auto="1"/>
      </left>
      <right/>
      <top style="thin">
        <color auto="1"/>
      </top>
      <bottom style="thin">
        <color auto="1"/>
      </bottom>
      <diagonal/>
    </border>
    <border>
      <left/>
      <right style="double">
        <color auto="1"/>
      </right>
      <top style="thin">
        <color auto="1"/>
      </top>
      <bottom style="thin">
        <color auto="1"/>
      </bottom>
      <diagonal/>
    </border>
    <border>
      <left style="thin">
        <color auto="1"/>
      </left>
      <right style="thin">
        <color auto="1"/>
      </right>
      <top style="hair">
        <color auto="1"/>
      </top>
      <bottom/>
      <diagonal/>
    </border>
    <border>
      <left style="thin">
        <color indexed="64"/>
      </left>
      <right style="medium">
        <color indexed="64"/>
      </right>
      <top style="hair">
        <color indexed="64"/>
      </top>
      <bottom/>
      <diagonal/>
    </border>
    <border>
      <left style="thin">
        <color indexed="64"/>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thin">
        <color auto="1"/>
      </top>
      <bottom style="thin">
        <color auto="1"/>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thin">
        <color auto="1"/>
      </bottom>
      <diagonal/>
    </border>
    <border>
      <left style="thin">
        <color auto="1"/>
      </left>
      <right style="thin">
        <color auto="1"/>
      </right>
      <top style="thin">
        <color auto="1"/>
      </top>
      <bottom style="double">
        <color auto="1"/>
      </bottom>
      <diagonal/>
    </border>
    <border>
      <left style="thin">
        <color auto="1"/>
      </left>
      <right style="hair">
        <color auto="1"/>
      </right>
      <top/>
      <bottom style="hair">
        <color auto="1"/>
      </bottom>
      <diagonal/>
    </border>
    <border>
      <left style="thin">
        <color auto="1"/>
      </left>
      <right/>
      <top style="thin">
        <color auto="1"/>
      </top>
      <bottom style="double">
        <color auto="1"/>
      </bottom>
      <diagonal/>
    </border>
    <border>
      <left/>
      <right style="thin">
        <color auto="1"/>
      </right>
      <top style="thin">
        <color auto="1"/>
      </top>
      <bottom style="double">
        <color auto="1"/>
      </bottom>
      <diagonal/>
    </border>
    <border>
      <left/>
      <right/>
      <top style="thin">
        <color auto="1"/>
      </top>
      <bottom style="double">
        <color auto="1"/>
      </bottom>
      <diagonal/>
    </border>
    <border diagonalUp="1">
      <left style="thin">
        <color indexed="64"/>
      </left>
      <right/>
      <top style="thin">
        <color auto="1"/>
      </top>
      <bottom style="double">
        <color auto="1"/>
      </bottom>
      <diagonal style="thin">
        <color indexed="64"/>
      </diagonal>
    </border>
    <border diagonalUp="1">
      <left/>
      <right style="thin">
        <color auto="1"/>
      </right>
      <top style="thin">
        <color auto="1"/>
      </top>
      <bottom style="double">
        <color auto="1"/>
      </bottom>
      <diagonal style="thin">
        <color auto="1"/>
      </diagonal>
    </border>
    <border>
      <left style="medium">
        <color indexed="64"/>
      </left>
      <right style="thin">
        <color indexed="64"/>
      </right>
      <top/>
      <bottom style="thin">
        <color indexed="64"/>
      </bottom>
      <diagonal/>
    </border>
    <border>
      <left style="medium">
        <color indexed="64"/>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diagonalUp="1">
      <left style="medium">
        <color indexed="64"/>
      </left>
      <right/>
      <top style="thin">
        <color indexed="64"/>
      </top>
      <bottom style="double">
        <color indexed="64"/>
      </bottom>
      <diagonal style="thin">
        <color indexed="64"/>
      </diagonal>
    </border>
    <border diagonalUp="1">
      <left style="thin">
        <color indexed="64"/>
      </left>
      <right style="medium">
        <color indexed="64"/>
      </right>
      <top style="thin">
        <color indexed="64"/>
      </top>
      <bottom style="double">
        <color indexed="64"/>
      </bottom>
      <diagonal style="thin">
        <color indexed="64"/>
      </diagonal>
    </border>
  </borders>
  <cellStyleXfs count="3">
    <xf numFmtId="0" fontId="0" fillId="0" borderId="0"/>
    <xf numFmtId="0" fontId="2" fillId="0" borderId="0">
      <alignment vertical="center"/>
    </xf>
    <xf numFmtId="0" fontId="2" fillId="0" borderId="0">
      <alignment vertical="center"/>
    </xf>
  </cellStyleXfs>
  <cellXfs count="511">
    <xf numFmtId="0" fontId="0" fillId="0" borderId="0" xfId="0"/>
    <xf numFmtId="0" fontId="4" fillId="0" borderId="0" xfId="1" applyFont="1">
      <alignment vertical="center"/>
    </xf>
    <xf numFmtId="0" fontId="4" fillId="0" borderId="0" xfId="1" applyFont="1" applyAlignment="1">
      <alignment vertical="center" textRotation="255" shrinkToFit="1"/>
    </xf>
    <xf numFmtId="0" fontId="6" fillId="0" borderId="0" xfId="1" applyFont="1">
      <alignment vertical="center"/>
    </xf>
    <xf numFmtId="0" fontId="4" fillId="2" borderId="37" xfId="1" applyFont="1" applyFill="1" applyBorder="1" applyAlignment="1">
      <alignment horizontal="center" vertical="center" shrinkToFit="1"/>
    </xf>
    <xf numFmtId="0" fontId="4" fillId="0" borderId="0" xfId="1" applyFont="1" applyAlignment="1">
      <alignment vertical="center" shrinkToFit="1"/>
    </xf>
    <xf numFmtId="0" fontId="4" fillId="0" borderId="43" xfId="1" applyFont="1" applyBorder="1" applyAlignment="1">
      <alignment horizontal="center" vertical="center" shrinkToFit="1"/>
    </xf>
    <xf numFmtId="0" fontId="4" fillId="0" borderId="54" xfId="1" applyFont="1" applyBorder="1" applyAlignment="1">
      <alignment horizontal="center" vertical="center"/>
    </xf>
    <xf numFmtId="0" fontId="5" fillId="0" borderId="0" xfId="1" applyFont="1">
      <alignment vertical="center"/>
    </xf>
    <xf numFmtId="0" fontId="4" fillId="0" borderId="0" xfId="1" applyFont="1" applyAlignment="1">
      <alignment horizontal="center" vertical="center"/>
    </xf>
    <xf numFmtId="0" fontId="4" fillId="0" borderId="4" xfId="1" applyFont="1" applyBorder="1">
      <alignment vertical="center"/>
    </xf>
    <xf numFmtId="0" fontId="4" fillId="0" borderId="3" xfId="1" applyFont="1" applyBorder="1">
      <alignment vertical="center"/>
    </xf>
    <xf numFmtId="0" fontId="8" fillId="0" borderId="0" xfId="1" applyFont="1">
      <alignment vertical="center"/>
    </xf>
    <xf numFmtId="0" fontId="4" fillId="4" borderId="15" xfId="1" applyFont="1" applyFill="1" applyBorder="1" applyAlignment="1">
      <alignment horizontal="center" vertical="center"/>
    </xf>
    <xf numFmtId="0" fontId="4" fillId="4" borderId="17" xfId="1" applyFont="1" applyFill="1" applyBorder="1" applyAlignment="1">
      <alignment horizontal="center" vertical="center"/>
    </xf>
    <xf numFmtId="0" fontId="4" fillId="4" borderId="19" xfId="1" applyFont="1" applyFill="1" applyBorder="1" applyAlignment="1">
      <alignment horizontal="center" vertical="center"/>
    </xf>
    <xf numFmtId="178" fontId="4" fillId="5" borderId="52" xfId="1" applyNumberFormat="1" applyFont="1" applyFill="1" applyBorder="1" applyAlignment="1">
      <alignment horizontal="center" vertical="center"/>
    </xf>
    <xf numFmtId="178" fontId="4" fillId="5" borderId="52" xfId="1" applyNumberFormat="1" applyFont="1" applyFill="1" applyBorder="1">
      <alignment vertical="center"/>
    </xf>
    <xf numFmtId="178" fontId="4" fillId="5" borderId="53" xfId="1" applyNumberFormat="1" applyFont="1" applyFill="1" applyBorder="1">
      <alignment vertical="center"/>
    </xf>
    <xf numFmtId="0" fontId="4" fillId="4" borderId="4" xfId="1" applyFont="1" applyFill="1" applyBorder="1">
      <alignment vertical="center"/>
    </xf>
    <xf numFmtId="0" fontId="4" fillId="0" borderId="40" xfId="1" applyFont="1" applyBorder="1" applyAlignment="1" applyProtection="1">
      <alignment horizontal="center" vertical="center" shrinkToFit="1"/>
      <protection locked="0"/>
    </xf>
    <xf numFmtId="180" fontId="4" fillId="4" borderId="3" xfId="1" applyNumberFormat="1" applyFont="1" applyFill="1" applyBorder="1" applyAlignment="1">
      <alignment horizontal="center" vertical="center" shrinkToFit="1"/>
    </xf>
    <xf numFmtId="180" fontId="4" fillId="4" borderId="2" xfId="1" applyNumberFormat="1" applyFont="1" applyFill="1" applyBorder="1" applyAlignment="1">
      <alignment horizontal="center" vertical="center" shrinkToFit="1"/>
    </xf>
    <xf numFmtId="180" fontId="4" fillId="4" borderId="35" xfId="1" applyNumberFormat="1" applyFont="1" applyFill="1" applyBorder="1" applyAlignment="1">
      <alignment horizontal="center" vertical="center" shrinkToFit="1"/>
    </xf>
    <xf numFmtId="180" fontId="4" fillId="4" borderId="24" xfId="1" applyNumberFormat="1" applyFont="1" applyFill="1" applyBorder="1" applyAlignment="1">
      <alignment horizontal="center" vertical="center" shrinkToFit="1"/>
    </xf>
    <xf numFmtId="180" fontId="4" fillId="4" borderId="31" xfId="1" applyNumberFormat="1" applyFont="1" applyFill="1" applyBorder="1" applyAlignment="1">
      <alignment horizontal="center" vertical="center" shrinkToFit="1"/>
    </xf>
    <xf numFmtId="0" fontId="4" fillId="0" borderId="37" xfId="1" applyFont="1" applyBorder="1" applyAlignment="1" applyProtection="1">
      <alignment vertical="center" shrinkToFit="1"/>
      <protection locked="0"/>
    </xf>
    <xf numFmtId="0" fontId="4" fillId="0" borderId="41" xfId="1" applyFont="1" applyBorder="1" applyAlignment="1" applyProtection="1">
      <alignment vertical="center" shrinkToFit="1"/>
      <protection locked="0"/>
    </xf>
    <xf numFmtId="0" fontId="4" fillId="0" borderId="1" xfId="1" applyFont="1" applyBorder="1" applyAlignment="1" applyProtection="1">
      <alignment vertical="center" shrinkToFit="1"/>
      <protection locked="0"/>
    </xf>
    <xf numFmtId="0" fontId="4" fillId="0" borderId="36" xfId="1" applyFont="1" applyBorder="1" applyAlignment="1" applyProtection="1">
      <alignment vertical="center" shrinkToFit="1"/>
      <protection locked="0"/>
    </xf>
    <xf numFmtId="0" fontId="4" fillId="0" borderId="4" xfId="1" applyFont="1" applyBorder="1" applyAlignment="1" applyProtection="1">
      <alignment vertical="center" shrinkToFit="1"/>
      <protection locked="0"/>
    </xf>
    <xf numFmtId="0" fontId="4" fillId="4" borderId="23" xfId="1" applyFont="1" applyFill="1" applyBorder="1" applyAlignment="1">
      <alignment vertical="center" shrinkToFit="1"/>
    </xf>
    <xf numFmtId="0" fontId="4" fillId="4" borderId="33" xfId="1" applyFont="1" applyFill="1" applyBorder="1" applyAlignment="1">
      <alignment vertical="center" shrinkToFit="1"/>
    </xf>
    <xf numFmtId="0" fontId="4" fillId="4" borderId="32" xfId="1" applyFont="1" applyFill="1" applyBorder="1" applyAlignment="1">
      <alignment vertical="center" shrinkToFit="1"/>
    </xf>
    <xf numFmtId="0" fontId="4" fillId="4" borderId="34" xfId="1" applyFont="1" applyFill="1" applyBorder="1" applyAlignment="1">
      <alignment vertical="center" shrinkToFit="1"/>
    </xf>
    <xf numFmtId="0" fontId="4" fillId="2" borderId="1" xfId="1" applyFont="1" applyFill="1" applyBorder="1" applyAlignment="1">
      <alignment horizontal="center" vertical="center" shrinkToFit="1"/>
    </xf>
    <xf numFmtId="0" fontId="4" fillId="2" borderId="36" xfId="1" applyFont="1" applyFill="1" applyBorder="1" applyAlignment="1">
      <alignment horizontal="center" vertical="center" shrinkToFit="1"/>
    </xf>
    <xf numFmtId="0" fontId="4" fillId="0" borderId="89" xfId="1" applyFont="1" applyBorder="1" applyAlignment="1" applyProtection="1">
      <alignment vertical="center" shrinkToFit="1"/>
      <protection locked="0"/>
    </xf>
    <xf numFmtId="0" fontId="4" fillId="0" borderId="75" xfId="1" applyFont="1" applyBorder="1" applyAlignment="1" applyProtection="1">
      <alignment vertical="center" shrinkToFit="1"/>
      <protection locked="0"/>
    </xf>
    <xf numFmtId="0" fontId="4" fillId="0" borderId="66" xfId="1" applyFont="1" applyBorder="1" applyAlignment="1" applyProtection="1">
      <alignment vertical="center" shrinkToFit="1"/>
      <protection locked="0"/>
    </xf>
    <xf numFmtId="180" fontId="4" fillId="4" borderId="42" xfId="1" applyNumberFormat="1" applyFont="1" applyFill="1" applyBorder="1" applyAlignment="1">
      <alignment horizontal="center" vertical="center" shrinkToFit="1"/>
    </xf>
    <xf numFmtId="180" fontId="4" fillId="4" borderId="65" xfId="1" applyNumberFormat="1" applyFont="1" applyFill="1" applyBorder="1" applyAlignment="1">
      <alignment horizontal="center" vertical="center" shrinkToFit="1"/>
    </xf>
    <xf numFmtId="0" fontId="4" fillId="0" borderId="92" xfId="1" applyFont="1" applyBorder="1" applyAlignment="1" applyProtection="1">
      <alignment vertical="center" shrinkToFit="1"/>
      <protection locked="0"/>
    </xf>
    <xf numFmtId="0" fontId="4" fillId="0" borderId="82" xfId="1" applyFont="1" applyBorder="1" applyAlignment="1" applyProtection="1">
      <alignment vertical="center" shrinkToFit="1"/>
      <protection locked="0"/>
    </xf>
    <xf numFmtId="0" fontId="4" fillId="0" borderId="93" xfId="1" applyFont="1" applyBorder="1" applyAlignment="1" applyProtection="1">
      <alignment vertical="center" shrinkToFit="1"/>
      <protection locked="0"/>
    </xf>
    <xf numFmtId="0" fontId="4" fillId="0" borderId="85" xfId="1" applyFont="1" applyBorder="1" applyAlignment="1" applyProtection="1">
      <alignment vertical="center" shrinkToFit="1"/>
      <protection locked="0"/>
    </xf>
    <xf numFmtId="180" fontId="4" fillId="0" borderId="94" xfId="1" applyNumberFormat="1" applyFont="1" applyBorder="1" applyAlignment="1">
      <alignment horizontal="center" vertical="center" shrinkToFit="1"/>
    </xf>
    <xf numFmtId="180" fontId="4" fillId="0" borderId="87" xfId="1" applyNumberFormat="1" applyFont="1" applyBorder="1" applyAlignment="1">
      <alignment horizontal="center" vertical="center" shrinkToFit="1"/>
    </xf>
    <xf numFmtId="178" fontId="4" fillId="0" borderId="95" xfId="1" applyNumberFormat="1" applyFont="1" applyBorder="1" applyAlignment="1">
      <alignment horizontal="center" vertical="center"/>
    </xf>
    <xf numFmtId="0" fontId="4" fillId="0" borderId="90" xfId="1" applyFont="1" applyBorder="1" applyAlignment="1">
      <alignment horizontal="center" vertical="center" shrinkToFit="1"/>
    </xf>
    <xf numFmtId="0" fontId="13" fillId="0" borderId="0" xfId="1" applyFont="1" applyAlignment="1">
      <alignment vertical="center" shrinkToFit="1"/>
    </xf>
    <xf numFmtId="0" fontId="13" fillId="0" borderId="0" xfId="1" applyFont="1">
      <alignment vertical="center"/>
    </xf>
    <xf numFmtId="0" fontId="14" fillId="0" borderId="0" xfId="1" applyFont="1">
      <alignment vertical="center"/>
    </xf>
    <xf numFmtId="0" fontId="13" fillId="4" borderId="15" xfId="1" applyFont="1" applyFill="1" applyBorder="1" applyAlignment="1">
      <alignment horizontal="center" vertical="center"/>
    </xf>
    <xf numFmtId="0" fontId="13" fillId="0" borderId="3" xfId="1" applyFont="1" applyBorder="1">
      <alignment vertical="center"/>
    </xf>
    <xf numFmtId="0" fontId="13" fillId="0" borderId="4" xfId="1" applyFont="1" applyBorder="1">
      <alignment vertical="center"/>
    </xf>
    <xf numFmtId="0" fontId="13" fillId="4" borderId="4" xfId="1" applyFont="1" applyFill="1" applyBorder="1">
      <alignment vertical="center"/>
    </xf>
    <xf numFmtId="0" fontId="13" fillId="4" borderId="17" xfId="1" applyFont="1" applyFill="1" applyBorder="1" applyAlignment="1">
      <alignment horizontal="center" vertical="center"/>
    </xf>
    <xf numFmtId="0" fontId="15" fillId="0" borderId="0" xfId="1" applyFont="1">
      <alignment vertical="center"/>
    </xf>
    <xf numFmtId="0" fontId="13" fillId="0" borderId="0" xfId="1" applyFont="1" applyAlignment="1">
      <alignment horizontal="center" vertical="center"/>
    </xf>
    <xf numFmtId="0" fontId="13" fillId="4" borderId="19" xfId="1" applyFont="1" applyFill="1" applyBorder="1" applyAlignment="1">
      <alignment horizontal="center" vertical="center"/>
    </xf>
    <xf numFmtId="0" fontId="13" fillId="2" borderId="37" xfId="1" applyFont="1" applyFill="1" applyBorder="1" applyAlignment="1">
      <alignment horizontal="center" vertical="center" shrinkToFit="1"/>
    </xf>
    <xf numFmtId="0" fontId="13" fillId="2" borderId="1" xfId="1" applyFont="1" applyFill="1" applyBorder="1" applyAlignment="1">
      <alignment horizontal="center" vertical="center" shrinkToFit="1"/>
    </xf>
    <xf numFmtId="0" fontId="13" fillId="2" borderId="36" xfId="1" applyFont="1" applyFill="1" applyBorder="1" applyAlignment="1">
      <alignment horizontal="center" vertical="center" shrinkToFit="1"/>
    </xf>
    <xf numFmtId="0" fontId="13" fillId="0" borderId="90" xfId="1" applyFont="1" applyBorder="1" applyAlignment="1">
      <alignment horizontal="center" vertical="center" shrinkToFit="1"/>
    </xf>
    <xf numFmtId="179" fontId="13" fillId="0" borderId="92" xfId="1" applyNumberFormat="1" applyFont="1" applyBorder="1">
      <alignment vertical="center"/>
    </xf>
    <xf numFmtId="179" fontId="13" fillId="0" borderId="82" xfId="1" applyNumberFormat="1" applyFont="1" applyBorder="1">
      <alignment vertical="center"/>
    </xf>
    <xf numFmtId="179" fontId="13" fillId="0" borderId="93" xfId="1" applyNumberFormat="1" applyFont="1" applyBorder="1">
      <alignment vertical="center"/>
    </xf>
    <xf numFmtId="179" fontId="13" fillId="0" borderId="85" xfId="1" applyNumberFormat="1" applyFont="1" applyBorder="1">
      <alignment vertical="center"/>
    </xf>
    <xf numFmtId="0" fontId="13" fillId="0" borderId="94" xfId="1" applyFont="1" applyBorder="1" applyAlignment="1">
      <alignment horizontal="center" vertical="center"/>
    </xf>
    <xf numFmtId="178" fontId="13" fillId="0" borderId="87" xfId="1" applyNumberFormat="1" applyFont="1" applyBorder="1" applyAlignment="1">
      <alignment horizontal="center" vertical="center"/>
    </xf>
    <xf numFmtId="178" fontId="13" fillId="0" borderId="95" xfId="1" applyNumberFormat="1" applyFont="1" applyBorder="1" applyAlignment="1">
      <alignment horizontal="center" vertical="center"/>
    </xf>
    <xf numFmtId="0" fontId="13" fillId="0" borderId="43" xfId="1" applyFont="1" applyBorder="1" applyAlignment="1">
      <alignment horizontal="center" vertical="center" shrinkToFit="1"/>
    </xf>
    <xf numFmtId="179" fontId="13" fillId="0" borderId="89" xfId="1" applyNumberFormat="1" applyFont="1" applyBorder="1">
      <alignment vertical="center"/>
    </xf>
    <xf numFmtId="179" fontId="13" fillId="0" borderId="41" xfId="1" applyNumberFormat="1" applyFont="1" applyBorder="1">
      <alignment vertical="center"/>
    </xf>
    <xf numFmtId="179" fontId="13" fillId="0" borderId="75" xfId="1" applyNumberFormat="1" applyFont="1" applyBorder="1">
      <alignment vertical="center"/>
    </xf>
    <xf numFmtId="179" fontId="13" fillId="0" borderId="66" xfId="1" applyNumberFormat="1" applyFont="1" applyBorder="1">
      <alignment vertical="center"/>
    </xf>
    <xf numFmtId="0" fontId="13" fillId="4" borderId="42" xfId="1" applyFont="1" applyFill="1" applyBorder="1" applyAlignment="1">
      <alignment horizontal="center" vertical="center"/>
    </xf>
    <xf numFmtId="178" fontId="13" fillId="4" borderId="65" xfId="1" applyNumberFormat="1" applyFont="1" applyFill="1" applyBorder="1" applyAlignment="1">
      <alignment horizontal="center" vertical="center"/>
    </xf>
    <xf numFmtId="178" fontId="13" fillId="5" borderId="52" xfId="1" applyNumberFormat="1" applyFont="1" applyFill="1" applyBorder="1" applyAlignment="1">
      <alignment horizontal="center" vertical="center"/>
    </xf>
    <xf numFmtId="0" fontId="13" fillId="0" borderId="40" xfId="1" applyFont="1" applyBorder="1" applyAlignment="1">
      <alignment horizontal="center" vertical="center" shrinkToFit="1"/>
    </xf>
    <xf numFmtId="179" fontId="13" fillId="0" borderId="37" xfId="1" applyNumberFormat="1" applyFont="1" applyBorder="1">
      <alignment vertical="center"/>
    </xf>
    <xf numFmtId="179" fontId="13" fillId="0" borderId="1" xfId="1" applyNumberFormat="1" applyFont="1" applyBorder="1">
      <alignment vertical="center"/>
    </xf>
    <xf numFmtId="179" fontId="13" fillId="0" borderId="36" xfId="1" applyNumberFormat="1" applyFont="1" applyBorder="1">
      <alignment vertical="center"/>
    </xf>
    <xf numFmtId="179" fontId="13" fillId="0" borderId="4" xfId="1" applyNumberFormat="1" applyFont="1" applyBorder="1">
      <alignment vertical="center"/>
    </xf>
    <xf numFmtId="0" fontId="13" fillId="4" borderId="3" xfId="1" applyFont="1" applyFill="1" applyBorder="1" applyAlignment="1">
      <alignment horizontal="center" vertical="center"/>
    </xf>
    <xf numFmtId="178" fontId="13" fillId="4" borderId="2" xfId="1" applyNumberFormat="1" applyFont="1" applyFill="1" applyBorder="1" applyAlignment="1">
      <alignment horizontal="center" vertical="center"/>
    </xf>
    <xf numFmtId="178" fontId="13" fillId="4" borderId="35" xfId="1" applyNumberFormat="1" applyFont="1" applyFill="1" applyBorder="1" applyAlignment="1">
      <alignment horizontal="center" vertical="center"/>
    </xf>
    <xf numFmtId="178" fontId="13" fillId="0" borderId="49" xfId="1" applyNumberFormat="1" applyFont="1" applyBorder="1">
      <alignment vertical="center"/>
    </xf>
    <xf numFmtId="178" fontId="13" fillId="5" borderId="52" xfId="1" applyNumberFormat="1" applyFont="1" applyFill="1" applyBorder="1">
      <alignment vertical="center"/>
    </xf>
    <xf numFmtId="178" fontId="13" fillId="5" borderId="53" xfId="1" applyNumberFormat="1" applyFont="1" applyFill="1" applyBorder="1">
      <alignment vertical="center"/>
    </xf>
    <xf numFmtId="177" fontId="13" fillId="4" borderId="23" xfId="1" applyNumberFormat="1" applyFont="1" applyFill="1" applyBorder="1" applyAlignment="1">
      <alignment horizontal="center" vertical="center" shrinkToFit="1"/>
    </xf>
    <xf numFmtId="177" fontId="13" fillId="4" borderId="33" xfId="1" applyNumberFormat="1" applyFont="1" applyFill="1" applyBorder="1" applyAlignment="1">
      <alignment horizontal="center" vertical="center" shrinkToFit="1"/>
    </xf>
    <xf numFmtId="177" fontId="13" fillId="4" borderId="32" xfId="1" applyNumberFormat="1" applyFont="1" applyFill="1" applyBorder="1" applyAlignment="1">
      <alignment horizontal="center" vertical="center" shrinkToFit="1"/>
    </xf>
    <xf numFmtId="177" fontId="13" fillId="4" borderId="34" xfId="1" applyNumberFormat="1" applyFont="1" applyFill="1" applyBorder="1" applyAlignment="1">
      <alignment horizontal="center" vertical="center" shrinkToFit="1"/>
    </xf>
    <xf numFmtId="0" fontId="13" fillId="4" borderId="24" xfId="1" applyFont="1" applyFill="1" applyBorder="1" applyAlignment="1">
      <alignment horizontal="center" vertical="center"/>
    </xf>
    <xf numFmtId="178" fontId="13" fillId="4" borderId="31" xfId="1" applyNumberFormat="1" applyFont="1" applyFill="1" applyBorder="1" applyAlignment="1">
      <alignment horizontal="center" vertical="center"/>
    </xf>
    <xf numFmtId="0" fontId="13" fillId="0" borderId="54" xfId="1" applyFont="1" applyBorder="1" applyAlignment="1">
      <alignment horizontal="center" vertical="center"/>
    </xf>
    <xf numFmtId="0" fontId="16" fillId="0" borderId="0" xfId="1" applyFont="1">
      <alignment vertical="center"/>
    </xf>
    <xf numFmtId="0" fontId="13" fillId="0" borderId="0" xfId="1" applyFont="1" applyAlignment="1">
      <alignment vertical="center" textRotation="255" shrinkToFit="1"/>
    </xf>
    <xf numFmtId="0" fontId="17" fillId="0" borderId="5" xfId="0" applyFont="1" applyBorder="1" applyAlignment="1">
      <alignment vertical="center"/>
    </xf>
    <xf numFmtId="0" fontId="18" fillId="0" borderId="5" xfId="0" applyFont="1" applyBorder="1" applyAlignment="1">
      <alignment vertical="center"/>
    </xf>
    <xf numFmtId="0" fontId="18" fillId="0" borderId="5" xfId="0" applyFont="1" applyBorder="1" applyAlignment="1">
      <alignment horizontal="right" vertical="center"/>
    </xf>
    <xf numFmtId="0" fontId="17" fillId="0" borderId="0" xfId="0" applyFont="1" applyAlignment="1">
      <alignment vertical="center"/>
    </xf>
    <xf numFmtId="0" fontId="17" fillId="0" borderId="55" xfId="0" applyFont="1" applyBorder="1" applyAlignment="1">
      <alignment vertical="center"/>
    </xf>
    <xf numFmtId="0" fontId="18" fillId="0" borderId="6" xfId="0" applyFont="1" applyBorder="1" applyAlignment="1">
      <alignment vertical="center"/>
    </xf>
    <xf numFmtId="0" fontId="17" fillId="0" borderId="6" xfId="0" applyFont="1" applyBorder="1" applyAlignment="1">
      <alignment vertical="center"/>
    </xf>
    <xf numFmtId="0" fontId="17" fillId="0" borderId="6" xfId="0" applyFont="1" applyBorder="1" applyAlignment="1" applyProtection="1">
      <alignment vertical="center" shrinkToFit="1"/>
      <protection locked="0"/>
    </xf>
    <xf numFmtId="0" fontId="18" fillId="0" borderId="0" xfId="0" applyFont="1" applyAlignment="1">
      <alignment vertical="center"/>
    </xf>
    <xf numFmtId="0" fontId="19" fillId="0" borderId="42" xfId="0" applyFont="1" applyBorder="1" applyAlignment="1">
      <alignment vertical="center"/>
    </xf>
    <xf numFmtId="0" fontId="17" fillId="0" borderId="0" xfId="0" applyFont="1" applyAlignment="1">
      <alignment horizontal="right" vertical="center"/>
    </xf>
    <xf numFmtId="0" fontId="20" fillId="3" borderId="1" xfId="0" applyFont="1" applyFill="1" applyBorder="1" applyAlignment="1">
      <alignment horizontal="center" vertical="center"/>
    </xf>
    <xf numFmtId="0" fontId="20" fillId="0" borderId="0" xfId="0" applyFont="1" applyAlignment="1">
      <alignment vertical="center"/>
    </xf>
    <xf numFmtId="0" fontId="20" fillId="0" borderId="82" xfId="0" applyFont="1" applyBorder="1" applyAlignment="1">
      <alignment horizontal="center" vertical="center"/>
    </xf>
    <xf numFmtId="0" fontId="20" fillId="0" borderId="85" xfId="0" applyFont="1" applyBorder="1" applyAlignment="1">
      <alignment horizontal="center" vertical="center"/>
    </xf>
    <xf numFmtId="177" fontId="20" fillId="0" borderId="84" xfId="0" applyNumberFormat="1" applyFont="1" applyBorder="1" applyAlignment="1">
      <alignment horizontal="center" vertical="center"/>
    </xf>
    <xf numFmtId="176" fontId="20" fillId="0" borderId="83" xfId="0" applyNumberFormat="1" applyFont="1" applyBorder="1" applyAlignment="1">
      <alignment horizontal="center" vertical="center"/>
    </xf>
    <xf numFmtId="176" fontId="20" fillId="0" borderId="5" xfId="0" applyNumberFormat="1" applyFont="1" applyBorder="1" applyAlignment="1">
      <alignment vertical="center" wrapText="1"/>
    </xf>
    <xf numFmtId="176" fontId="20" fillId="0" borderId="83" xfId="0" applyNumberFormat="1" applyFont="1" applyBorder="1" applyAlignment="1">
      <alignment vertical="center" wrapText="1"/>
    </xf>
    <xf numFmtId="176" fontId="20" fillId="0" borderId="20" xfId="0" applyNumberFormat="1" applyFont="1" applyBorder="1" applyAlignment="1">
      <alignment vertical="center"/>
    </xf>
    <xf numFmtId="0" fontId="20" fillId="0" borderId="11" xfId="0" applyFont="1" applyBorder="1" applyAlignment="1">
      <alignment horizontal="center" vertical="center"/>
    </xf>
    <xf numFmtId="0" fontId="20" fillId="0" borderId="17" xfId="0" applyFont="1" applyBorder="1" applyAlignment="1">
      <alignment horizontal="center" vertical="center"/>
    </xf>
    <xf numFmtId="176" fontId="20" fillId="0" borderId="61" xfId="0" applyNumberFormat="1" applyFont="1" applyBorder="1" applyAlignment="1">
      <alignment horizontal="center" vertical="center"/>
    </xf>
    <xf numFmtId="176" fontId="20" fillId="0" borderId="6" xfId="0" applyNumberFormat="1" applyFont="1" applyBorder="1" applyAlignment="1">
      <alignment vertical="center" wrapText="1"/>
    </xf>
    <xf numFmtId="176" fontId="20" fillId="0" borderId="61" xfId="0" applyNumberFormat="1" applyFont="1" applyBorder="1" applyAlignment="1">
      <alignment vertical="center" wrapText="1"/>
    </xf>
    <xf numFmtId="176" fontId="20" fillId="0" borderId="17" xfId="0" applyNumberFormat="1" applyFont="1" applyBorder="1" applyAlignment="1">
      <alignment vertical="center"/>
    </xf>
    <xf numFmtId="177" fontId="20" fillId="0" borderId="16" xfId="0" applyNumberFormat="1" applyFont="1" applyBorder="1" applyAlignment="1">
      <alignment horizontal="center" vertical="center"/>
    </xf>
    <xf numFmtId="0" fontId="20" fillId="0" borderId="22" xfId="0" applyFont="1" applyBorder="1" applyAlignment="1">
      <alignment horizontal="center" vertical="center"/>
    </xf>
    <xf numFmtId="177" fontId="20" fillId="0" borderId="21" xfId="0" applyNumberFormat="1" applyFont="1" applyBorder="1" applyAlignment="1">
      <alignment horizontal="center" vertical="center"/>
    </xf>
    <xf numFmtId="0" fontId="20" fillId="0" borderId="12" xfId="0" applyFont="1" applyBorder="1" applyAlignment="1">
      <alignment horizontal="center" vertical="center"/>
    </xf>
    <xf numFmtId="0" fontId="20" fillId="0" borderId="0" xfId="0" applyFont="1" applyAlignment="1">
      <alignment horizontal="center" vertical="center" wrapText="1"/>
    </xf>
    <xf numFmtId="177" fontId="20" fillId="4" borderId="23" xfId="0" applyNumberFormat="1" applyFont="1" applyFill="1" applyBorder="1" applyAlignment="1">
      <alignment horizontal="center" vertical="center"/>
    </xf>
    <xf numFmtId="0" fontId="20" fillId="0" borderId="26" xfId="0" applyFont="1" applyBorder="1" applyAlignment="1">
      <alignment horizontal="center" vertical="center"/>
    </xf>
    <xf numFmtId="177" fontId="20" fillId="4" borderId="24" xfId="0" applyNumberFormat="1" applyFont="1" applyFill="1" applyBorder="1" applyAlignment="1">
      <alignment horizontal="center" vertical="center"/>
    </xf>
    <xf numFmtId="0" fontId="20" fillId="0" borderId="25" xfId="0" applyFont="1" applyBorder="1" applyAlignment="1">
      <alignment horizontal="center" vertical="center"/>
    </xf>
    <xf numFmtId="0" fontId="19" fillId="0" borderId="0" xfId="0" applyFont="1" applyAlignment="1">
      <alignment vertical="center"/>
    </xf>
    <xf numFmtId="0" fontId="22" fillId="0" borderId="0" xfId="0" applyFont="1" applyAlignment="1">
      <alignment vertical="center"/>
    </xf>
    <xf numFmtId="0" fontId="22" fillId="0" borderId="0" xfId="0" applyFont="1" applyAlignment="1">
      <alignment horizontal="center" vertical="center"/>
    </xf>
    <xf numFmtId="0" fontId="17" fillId="0" borderId="0" xfId="0" applyFont="1" applyAlignment="1" applyProtection="1">
      <alignment vertical="center"/>
      <protection locked="0"/>
    </xf>
    <xf numFmtId="176" fontId="20" fillId="2" borderId="60" xfId="0" applyNumberFormat="1" applyFont="1" applyFill="1" applyBorder="1" applyAlignment="1">
      <alignment horizontal="center" vertical="center"/>
    </xf>
    <xf numFmtId="176" fontId="20" fillId="2" borderId="15" xfId="0" applyNumberFormat="1" applyFont="1" applyFill="1" applyBorder="1" applyAlignment="1">
      <alignment vertical="center" wrapText="1"/>
    </xf>
    <xf numFmtId="176" fontId="20" fillId="2" borderId="60" xfId="0" applyNumberFormat="1" applyFont="1" applyFill="1" applyBorder="1" applyAlignment="1">
      <alignment vertical="center" wrapText="1"/>
    </xf>
    <xf numFmtId="176" fontId="20" fillId="2" borderId="63" xfId="0" applyNumberFormat="1" applyFont="1" applyFill="1" applyBorder="1" applyAlignment="1">
      <alignment vertical="center"/>
    </xf>
    <xf numFmtId="176" fontId="20" fillId="2" borderId="62" xfId="0" applyNumberFormat="1" applyFont="1" applyFill="1" applyBorder="1" applyAlignment="1">
      <alignment horizontal="center" vertical="center"/>
    </xf>
    <xf numFmtId="176" fontId="20" fillId="2" borderId="19" xfId="0" applyNumberFormat="1" applyFont="1" applyFill="1" applyBorder="1" applyAlignment="1">
      <alignment vertical="center" wrapText="1"/>
    </xf>
    <xf numFmtId="176" fontId="20" fillId="2" borderId="61" xfId="0" applyNumberFormat="1" applyFont="1" applyFill="1" applyBorder="1" applyAlignment="1">
      <alignment vertical="center" wrapText="1"/>
    </xf>
    <xf numFmtId="176" fontId="20" fillId="2" borderId="64" xfId="0" applyNumberFormat="1" applyFont="1" applyFill="1" applyBorder="1" applyAlignment="1">
      <alignment vertical="center"/>
    </xf>
    <xf numFmtId="0" fontId="20" fillId="0" borderId="82" xfId="0" applyFont="1" applyBorder="1" applyAlignment="1">
      <alignment horizontal="center" vertical="center" wrapText="1"/>
    </xf>
    <xf numFmtId="0" fontId="20" fillId="0" borderId="84" xfId="0" applyFont="1" applyBorder="1" applyAlignment="1" applyProtection="1">
      <alignment horizontal="center" vertical="center"/>
      <protection locked="0"/>
    </xf>
    <xf numFmtId="176" fontId="20" fillId="0" borderId="83" xfId="0" applyNumberFormat="1" applyFont="1" applyBorder="1" applyAlignment="1" applyProtection="1">
      <alignment horizontal="center" vertical="center"/>
      <protection locked="0"/>
    </xf>
    <xf numFmtId="176" fontId="20" fillId="0" borderId="83" xfId="0" applyNumberFormat="1" applyFont="1" applyBorder="1" applyAlignment="1" applyProtection="1">
      <alignment vertical="center" wrapText="1"/>
      <protection locked="0"/>
    </xf>
    <xf numFmtId="0" fontId="20" fillId="0" borderId="16" xfId="0" applyFont="1" applyBorder="1" applyAlignment="1" applyProtection="1">
      <alignment horizontal="center" vertical="center"/>
      <protection locked="0"/>
    </xf>
    <xf numFmtId="176" fontId="20" fillId="0" borderId="61" xfId="0" applyNumberFormat="1" applyFont="1" applyBorder="1" applyAlignment="1" applyProtection="1">
      <alignment horizontal="center" vertical="center"/>
      <protection locked="0"/>
    </xf>
    <xf numFmtId="176" fontId="20" fillId="0" borderId="61" xfId="0" applyNumberFormat="1" applyFont="1" applyBorder="1" applyAlignment="1" applyProtection="1">
      <alignment vertical="center" wrapText="1"/>
      <protection locked="0"/>
    </xf>
    <xf numFmtId="0" fontId="20" fillId="0" borderId="11" xfId="0" applyFont="1" applyBorder="1" applyAlignment="1" applyProtection="1">
      <alignment horizontal="center" vertical="center" wrapText="1"/>
      <protection locked="0"/>
    </xf>
    <xf numFmtId="0" fontId="20" fillId="0" borderId="12" xfId="0" applyFont="1" applyBorder="1" applyAlignment="1" applyProtection="1">
      <alignment horizontal="center" vertical="center" wrapText="1"/>
      <protection locked="0"/>
    </xf>
    <xf numFmtId="0" fontId="20" fillId="0" borderId="21" xfId="0" applyFont="1" applyBorder="1" applyAlignment="1" applyProtection="1">
      <alignment horizontal="center" vertical="center"/>
      <protection locked="0"/>
    </xf>
    <xf numFmtId="0" fontId="20" fillId="4" borderId="23" xfId="0" applyFont="1" applyFill="1" applyBorder="1" applyAlignment="1">
      <alignment vertical="center"/>
    </xf>
    <xf numFmtId="0" fontId="20" fillId="0" borderId="0" xfId="0" applyFont="1" applyAlignment="1">
      <alignment horizontal="center" vertical="center"/>
    </xf>
    <xf numFmtId="0" fontId="17" fillId="0" borderId="2" xfId="0" applyFont="1" applyBorder="1" applyAlignment="1">
      <alignment vertical="center"/>
    </xf>
    <xf numFmtId="0" fontId="17" fillId="0" borderId="3" xfId="0" applyFont="1" applyBorder="1" applyAlignment="1">
      <alignment vertical="center"/>
    </xf>
    <xf numFmtId="0" fontId="17" fillId="0" borderId="4" xfId="0" applyFont="1" applyBorder="1" applyAlignment="1">
      <alignment vertical="center"/>
    </xf>
    <xf numFmtId="0" fontId="20" fillId="3" borderId="2" xfId="0" applyFont="1" applyFill="1" applyBorder="1" applyAlignment="1">
      <alignment horizontal="center" vertical="center" wrapText="1"/>
    </xf>
    <xf numFmtId="0" fontId="20" fillId="3" borderId="4" xfId="0" applyFont="1" applyFill="1" applyBorder="1" applyAlignment="1">
      <alignment horizontal="center" vertical="center" wrapText="1"/>
    </xf>
    <xf numFmtId="0" fontId="17" fillId="0" borderId="55" xfId="0" applyFont="1" applyBorder="1" applyAlignment="1" applyProtection="1">
      <alignment vertical="center" shrinkToFit="1"/>
      <protection locked="0"/>
    </xf>
    <xf numFmtId="0" fontId="17" fillId="0" borderId="0" xfId="0" applyFont="1" applyAlignment="1" applyProtection="1">
      <alignment vertical="center" shrinkToFit="1"/>
      <protection locked="0"/>
    </xf>
    <xf numFmtId="0" fontId="17" fillId="0" borderId="7" xfId="0" applyFont="1" applyBorder="1" applyAlignment="1" applyProtection="1">
      <alignment horizontal="left" vertical="center" shrinkToFit="1"/>
      <protection locked="0"/>
    </xf>
    <xf numFmtId="0" fontId="17" fillId="0" borderId="6" xfId="0" applyFont="1" applyBorder="1" applyAlignment="1" applyProtection="1">
      <alignment horizontal="left" vertical="center" shrinkToFit="1"/>
      <protection locked="0"/>
    </xf>
    <xf numFmtId="176" fontId="17" fillId="0" borderId="5" xfId="0" applyNumberFormat="1" applyFont="1" applyBorder="1" applyAlignment="1" applyProtection="1">
      <alignment horizontal="center" vertical="center" shrinkToFit="1"/>
      <protection locked="0"/>
    </xf>
    <xf numFmtId="176" fontId="20" fillId="0" borderId="56" xfId="0" applyNumberFormat="1" applyFont="1" applyBorder="1" applyAlignment="1">
      <alignment horizontal="center" vertical="center"/>
    </xf>
    <xf numFmtId="176" fontId="20" fillId="0" borderId="68" xfId="0" applyNumberFormat="1" applyFont="1" applyBorder="1" applyAlignment="1">
      <alignment horizontal="center" vertical="center"/>
    </xf>
    <xf numFmtId="176" fontId="21" fillId="2" borderId="35" xfId="0" applyNumberFormat="1" applyFont="1" applyFill="1" applyBorder="1" applyAlignment="1">
      <alignment vertical="center" wrapText="1"/>
    </xf>
    <xf numFmtId="176" fontId="21" fillId="2" borderId="57" xfId="0" applyNumberFormat="1" applyFont="1" applyFill="1" applyBorder="1" applyAlignment="1">
      <alignment vertical="center"/>
    </xf>
    <xf numFmtId="176" fontId="21" fillId="2" borderId="28" xfId="0" applyNumberFormat="1" applyFont="1" applyFill="1" applyBorder="1" applyAlignment="1">
      <alignment vertical="center"/>
    </xf>
    <xf numFmtId="176" fontId="21" fillId="2" borderId="5" xfId="0" applyNumberFormat="1" applyFont="1" applyFill="1" applyBorder="1" applyAlignment="1">
      <alignment vertical="center"/>
    </xf>
    <xf numFmtId="176" fontId="20" fillId="2" borderId="35" xfId="0" applyNumberFormat="1" applyFont="1" applyFill="1" applyBorder="1" applyAlignment="1">
      <alignment horizontal="center" vertical="center" shrinkToFit="1"/>
    </xf>
    <xf numFmtId="176" fontId="20" fillId="2" borderId="58" xfId="0" applyNumberFormat="1" applyFont="1" applyFill="1" applyBorder="1" applyAlignment="1">
      <alignment horizontal="center" vertical="center" shrinkToFit="1"/>
    </xf>
    <xf numFmtId="176" fontId="20" fillId="2" borderId="28" xfId="0" applyNumberFormat="1" applyFont="1" applyFill="1" applyBorder="1" applyAlignment="1">
      <alignment horizontal="center" vertical="center" shrinkToFit="1"/>
    </xf>
    <xf numFmtId="176" fontId="20" fillId="2" borderId="20" xfId="0" applyNumberFormat="1" applyFont="1" applyFill="1" applyBorder="1" applyAlignment="1">
      <alignment horizontal="center" vertical="center" shrinkToFit="1"/>
    </xf>
    <xf numFmtId="0" fontId="20" fillId="2" borderId="35" xfId="0" applyFont="1" applyFill="1" applyBorder="1" applyAlignment="1">
      <alignment horizontal="center" vertical="center"/>
    </xf>
    <xf numFmtId="0" fontId="20" fillId="2" borderId="58" xfId="0" applyFont="1" applyFill="1" applyBorder="1" applyAlignment="1">
      <alignment horizontal="center" vertical="center"/>
    </xf>
    <xf numFmtId="0" fontId="20" fillId="2" borderId="28" xfId="0" applyFont="1" applyFill="1" applyBorder="1" applyAlignment="1">
      <alignment horizontal="center" vertical="center"/>
    </xf>
    <xf numFmtId="0" fontId="20" fillId="2" borderId="20" xfId="0" applyFont="1" applyFill="1" applyBorder="1" applyAlignment="1">
      <alignment horizontal="center" vertical="center"/>
    </xf>
    <xf numFmtId="0" fontId="20" fillId="3" borderId="1" xfId="0" applyFont="1" applyFill="1" applyBorder="1" applyAlignment="1">
      <alignment horizontal="center" vertical="center" wrapText="1"/>
    </xf>
    <xf numFmtId="176" fontId="20" fillId="0" borderId="87" xfId="0" applyNumberFormat="1" applyFont="1" applyBorder="1" applyAlignment="1">
      <alignment horizontal="center" vertical="center"/>
    </xf>
    <xf numFmtId="176" fontId="20" fillId="0" borderId="88" xfId="0" applyNumberFormat="1" applyFont="1" applyBorder="1" applyAlignment="1">
      <alignment horizontal="center" vertical="center"/>
    </xf>
    <xf numFmtId="20" fontId="20" fillId="0" borderId="16" xfId="0" applyNumberFormat="1" applyFont="1" applyBorder="1" applyAlignment="1" applyProtection="1">
      <alignment vertical="center" wrapText="1" shrinkToFit="1"/>
      <protection locked="0"/>
    </xf>
    <xf numFmtId="20" fontId="20" fillId="0" borderId="6" xfId="0" applyNumberFormat="1" applyFont="1" applyBorder="1" applyAlignment="1" applyProtection="1">
      <alignment vertical="center" wrapText="1" shrinkToFit="1"/>
      <protection locked="0"/>
    </xf>
    <xf numFmtId="20" fontId="20" fillId="0" borderId="17" xfId="0" applyNumberFormat="1" applyFont="1" applyBorder="1" applyAlignment="1" applyProtection="1">
      <alignment vertical="center" wrapText="1" shrinkToFit="1"/>
      <protection locked="0"/>
    </xf>
    <xf numFmtId="20" fontId="20" fillId="0" borderId="18" xfId="0" applyNumberFormat="1" applyFont="1" applyBorder="1" applyAlignment="1" applyProtection="1">
      <alignment vertical="center" wrapText="1" shrinkToFit="1"/>
      <protection locked="0"/>
    </xf>
    <xf numFmtId="20" fontId="20" fillId="0" borderId="27" xfId="0" applyNumberFormat="1" applyFont="1" applyBorder="1" applyAlignment="1" applyProtection="1">
      <alignment vertical="center" wrapText="1" shrinkToFit="1"/>
      <protection locked="0"/>
    </xf>
    <xf numFmtId="20" fontId="20" fillId="0" borderId="19" xfId="0" applyNumberFormat="1" applyFont="1" applyBorder="1" applyAlignment="1" applyProtection="1">
      <alignment vertical="center" wrapText="1" shrinkToFit="1"/>
      <protection locked="0"/>
    </xf>
    <xf numFmtId="176" fontId="20" fillId="0" borderId="69" xfId="0" applyNumberFormat="1" applyFont="1" applyBorder="1" applyAlignment="1">
      <alignment horizontal="center" vertical="center"/>
    </xf>
    <xf numFmtId="176" fontId="20" fillId="0" borderId="70" xfId="0" applyNumberFormat="1" applyFont="1" applyBorder="1" applyAlignment="1">
      <alignment horizontal="center" vertical="center"/>
    </xf>
    <xf numFmtId="0" fontId="20" fillId="0" borderId="16" xfId="0" applyFont="1" applyBorder="1" applyAlignment="1" applyProtection="1">
      <alignment horizontal="distributed" vertical="center" justifyLastLine="1" shrinkToFit="1"/>
      <protection locked="0"/>
    </xf>
    <xf numFmtId="0" fontId="20" fillId="0" borderId="17" xfId="0" applyFont="1" applyBorder="1" applyAlignment="1" applyProtection="1">
      <alignment horizontal="distributed" vertical="center" justifyLastLine="1" shrinkToFit="1"/>
      <protection locked="0"/>
    </xf>
    <xf numFmtId="0" fontId="20" fillId="0" borderId="16" xfId="0" applyFont="1" applyBorder="1" applyAlignment="1" applyProtection="1">
      <alignment horizontal="center" vertical="center"/>
      <protection locked="0"/>
    </xf>
    <xf numFmtId="0" fontId="20" fillId="0" borderId="17" xfId="0" applyFont="1" applyBorder="1" applyAlignment="1" applyProtection="1">
      <alignment horizontal="center" vertical="center"/>
      <protection locked="0"/>
    </xf>
    <xf numFmtId="176" fontId="20" fillId="0" borderId="16" xfId="0" applyNumberFormat="1" applyFont="1" applyBorder="1" applyAlignment="1" applyProtection="1">
      <alignment horizontal="center" vertical="center" shrinkToFit="1"/>
      <protection locked="0"/>
    </xf>
    <xf numFmtId="176" fontId="20" fillId="0" borderId="17" xfId="0" applyNumberFormat="1" applyFont="1" applyBorder="1" applyAlignment="1" applyProtection="1">
      <alignment horizontal="center" vertical="center" shrinkToFit="1"/>
      <protection locked="0"/>
    </xf>
    <xf numFmtId="176" fontId="21" fillId="0" borderId="16" xfId="0" applyNumberFormat="1" applyFont="1" applyBorder="1" applyAlignment="1" applyProtection="1">
      <alignment vertical="center"/>
      <protection locked="0"/>
    </xf>
    <xf numFmtId="176" fontId="21" fillId="0" borderId="6" xfId="0" applyNumberFormat="1" applyFont="1" applyBorder="1" applyAlignment="1" applyProtection="1">
      <alignment vertical="center"/>
      <protection locked="0"/>
    </xf>
    <xf numFmtId="0" fontId="20" fillId="0" borderId="18" xfId="0" applyFont="1" applyBorder="1" applyAlignment="1" applyProtection="1">
      <alignment horizontal="distributed" vertical="center" justifyLastLine="1" shrinkToFit="1"/>
      <protection locked="0"/>
    </xf>
    <xf numFmtId="0" fontId="20" fillId="0" borderId="19" xfId="0" applyFont="1" applyBorder="1" applyAlignment="1" applyProtection="1">
      <alignment horizontal="distributed" vertical="center" justifyLastLine="1" shrinkToFit="1"/>
      <protection locked="0"/>
    </xf>
    <xf numFmtId="0" fontId="20" fillId="0" borderId="18" xfId="0" applyFont="1" applyBorder="1" applyAlignment="1" applyProtection="1">
      <alignment horizontal="center" vertical="center"/>
      <protection locked="0"/>
    </xf>
    <xf numFmtId="0" fontId="20" fillId="0" borderId="19" xfId="0" applyFont="1" applyBorder="1" applyAlignment="1" applyProtection="1">
      <alignment horizontal="center" vertical="center"/>
      <protection locked="0"/>
    </xf>
    <xf numFmtId="176" fontId="20" fillId="0" borderId="18" xfId="0" applyNumberFormat="1" applyFont="1" applyBorder="1" applyAlignment="1" applyProtection="1">
      <alignment horizontal="center" vertical="center" shrinkToFit="1"/>
      <protection locked="0"/>
    </xf>
    <xf numFmtId="176" fontId="20" fillId="0" borderId="19" xfId="0" applyNumberFormat="1" applyFont="1" applyBorder="1" applyAlignment="1" applyProtection="1">
      <alignment horizontal="center" vertical="center" shrinkToFit="1"/>
      <protection locked="0"/>
    </xf>
    <xf numFmtId="176" fontId="21" fillId="0" borderId="18" xfId="0" applyNumberFormat="1" applyFont="1" applyBorder="1" applyAlignment="1" applyProtection="1">
      <alignment vertical="center"/>
      <protection locked="0"/>
    </xf>
    <xf numFmtId="176" fontId="21" fillId="0" borderId="27" xfId="0" applyNumberFormat="1" applyFont="1" applyBorder="1" applyAlignment="1" applyProtection="1">
      <alignment vertical="center"/>
      <protection locked="0"/>
    </xf>
    <xf numFmtId="176" fontId="21" fillId="0" borderId="84" xfId="0" applyNumberFormat="1" applyFont="1" applyBorder="1" applyAlignment="1" applyProtection="1">
      <alignment vertical="center"/>
      <protection locked="0"/>
    </xf>
    <xf numFmtId="176" fontId="21" fillId="0" borderId="86" xfId="0" applyNumberFormat="1" applyFont="1" applyBorder="1" applyAlignment="1" applyProtection="1">
      <alignment vertical="center"/>
      <protection locked="0"/>
    </xf>
    <xf numFmtId="0" fontId="20" fillId="0" borderId="17" xfId="0" applyFont="1" applyBorder="1" applyAlignment="1">
      <alignment horizontal="center" vertical="center"/>
    </xf>
    <xf numFmtId="0" fontId="20" fillId="0" borderId="11" xfId="0" applyFont="1" applyBorder="1" applyAlignment="1" applyProtection="1">
      <alignment horizontal="center" vertical="center" wrapText="1"/>
      <protection locked="0"/>
    </xf>
    <xf numFmtId="20" fontId="20" fillId="0" borderId="84" xfId="0" applyNumberFormat="1" applyFont="1" applyBorder="1" applyAlignment="1" applyProtection="1">
      <alignment vertical="center" wrapText="1" shrinkToFit="1"/>
      <protection locked="0"/>
    </xf>
    <xf numFmtId="20" fontId="20" fillId="0" borderId="86" xfId="0" applyNumberFormat="1" applyFont="1" applyBorder="1" applyAlignment="1" applyProtection="1">
      <alignment vertical="center" wrapText="1" shrinkToFit="1"/>
      <protection locked="0"/>
    </xf>
    <xf numFmtId="20" fontId="20" fillId="0" borderId="85" xfId="0" applyNumberFormat="1" applyFont="1" applyBorder="1" applyAlignment="1" applyProtection="1">
      <alignment vertical="center" wrapText="1" shrinkToFit="1"/>
      <protection locked="0"/>
    </xf>
    <xf numFmtId="0" fontId="20" fillId="0" borderId="13" xfId="0" applyFont="1" applyBorder="1" applyAlignment="1">
      <alignment horizontal="center" vertical="center" wrapText="1"/>
    </xf>
    <xf numFmtId="0" fontId="20" fillId="0" borderId="11" xfId="0" applyFont="1" applyBorder="1" applyAlignment="1">
      <alignment horizontal="center" vertical="center" wrapText="1"/>
    </xf>
    <xf numFmtId="0" fontId="20" fillId="0" borderId="28" xfId="0" applyFont="1" applyBorder="1" applyAlignment="1" applyProtection="1">
      <alignment horizontal="distributed" vertical="center" justifyLastLine="1" shrinkToFit="1"/>
      <protection locked="0"/>
    </xf>
    <xf numFmtId="0" fontId="20" fillId="0" borderId="20" xfId="0" applyFont="1" applyBorder="1" applyAlignment="1" applyProtection="1">
      <alignment horizontal="distributed" vertical="center" justifyLastLine="1" shrinkToFit="1"/>
      <protection locked="0"/>
    </xf>
    <xf numFmtId="0" fontId="20" fillId="0" borderId="28" xfId="0" applyFont="1" applyBorder="1" applyAlignment="1" applyProtection="1">
      <alignment horizontal="center" vertical="center"/>
      <protection locked="0"/>
    </xf>
    <xf numFmtId="0" fontId="20" fillId="0" borderId="20" xfId="0" applyFont="1" applyBorder="1" applyAlignment="1" applyProtection="1">
      <alignment horizontal="center" vertical="center"/>
      <protection locked="0"/>
    </xf>
    <xf numFmtId="176" fontId="20" fillId="0" borderId="28" xfId="0" applyNumberFormat="1" applyFont="1" applyBorder="1" applyAlignment="1" applyProtection="1">
      <alignment horizontal="center" vertical="center" shrinkToFit="1"/>
      <protection locked="0"/>
    </xf>
    <xf numFmtId="176" fontId="20" fillId="0" borderId="20" xfId="0" applyNumberFormat="1" applyFont="1" applyBorder="1" applyAlignment="1" applyProtection="1">
      <alignment horizontal="center" vertical="center" shrinkToFit="1"/>
      <protection locked="0"/>
    </xf>
    <xf numFmtId="176" fontId="21" fillId="0" borderId="28" xfId="0" applyNumberFormat="1" applyFont="1" applyBorder="1" applyAlignment="1" applyProtection="1">
      <alignment vertical="center"/>
      <protection locked="0"/>
    </xf>
    <xf numFmtId="176" fontId="21" fillId="0" borderId="5" xfId="0" applyNumberFormat="1" applyFont="1" applyBorder="1" applyAlignment="1" applyProtection="1">
      <alignment vertical="center"/>
      <protection locked="0"/>
    </xf>
    <xf numFmtId="0" fontId="20" fillId="0" borderId="20" xfId="0" applyFont="1" applyBorder="1" applyAlignment="1">
      <alignment horizontal="center" vertical="center"/>
    </xf>
    <xf numFmtId="20" fontId="20" fillId="0" borderId="28" xfId="0" applyNumberFormat="1" applyFont="1" applyBorder="1" applyAlignment="1" applyProtection="1">
      <alignment vertical="center" wrapText="1" shrinkToFit="1"/>
      <protection locked="0"/>
    </xf>
    <xf numFmtId="20" fontId="20" fillId="0" borderId="5" xfId="0" applyNumberFormat="1" applyFont="1" applyBorder="1" applyAlignment="1" applyProtection="1">
      <alignment vertical="center" wrapText="1" shrinkToFit="1"/>
      <protection locked="0"/>
    </xf>
    <xf numFmtId="20" fontId="20" fillId="0" borderId="20" xfId="0" applyNumberFormat="1" applyFont="1" applyBorder="1" applyAlignment="1" applyProtection="1">
      <alignment vertical="center" wrapText="1" shrinkToFit="1"/>
      <protection locked="0"/>
    </xf>
    <xf numFmtId="0" fontId="20" fillId="0" borderId="84" xfId="0" applyFont="1" applyBorder="1" applyAlignment="1" applyProtection="1">
      <alignment horizontal="distributed" vertical="center" justifyLastLine="1" shrinkToFit="1"/>
      <protection locked="0"/>
    </xf>
    <xf numFmtId="0" fontId="20" fillId="0" borderId="85" xfId="0" applyFont="1" applyBorder="1" applyAlignment="1" applyProtection="1">
      <alignment horizontal="distributed" vertical="center" justifyLastLine="1" shrinkToFit="1"/>
      <protection locked="0"/>
    </xf>
    <xf numFmtId="0" fontId="20" fillId="0" borderId="84" xfId="0" applyFont="1" applyBorder="1" applyAlignment="1" applyProtection="1">
      <alignment horizontal="center" vertical="center"/>
      <protection locked="0"/>
    </xf>
    <xf numFmtId="0" fontId="20" fillId="0" borderId="85" xfId="0" applyFont="1" applyBorder="1" applyAlignment="1" applyProtection="1">
      <alignment horizontal="center" vertical="center"/>
      <protection locked="0"/>
    </xf>
    <xf numFmtId="176" fontId="20" fillId="0" borderId="84" xfId="0" applyNumberFormat="1" applyFont="1" applyBorder="1" applyAlignment="1" applyProtection="1">
      <alignment horizontal="center" vertical="center" shrinkToFit="1"/>
      <protection locked="0"/>
    </xf>
    <xf numFmtId="176" fontId="20" fillId="0" borderId="85" xfId="0" applyNumberFormat="1" applyFont="1" applyBorder="1" applyAlignment="1" applyProtection="1">
      <alignment horizontal="center" vertical="center" shrinkToFit="1"/>
      <protection locked="0"/>
    </xf>
    <xf numFmtId="0" fontId="23" fillId="2" borderId="59" xfId="0" applyFont="1" applyFill="1" applyBorder="1" applyAlignment="1">
      <alignment horizontal="center" vertical="center"/>
    </xf>
    <xf numFmtId="0" fontId="23" fillId="2" borderId="13" xfId="0" applyFont="1" applyFill="1" applyBorder="1" applyAlignment="1">
      <alignment horizontal="center" vertical="center"/>
    </xf>
    <xf numFmtId="0" fontId="18" fillId="0" borderId="42" xfId="0" applyFont="1" applyBorder="1" applyAlignment="1">
      <alignment horizontal="left" vertical="center"/>
    </xf>
    <xf numFmtId="0" fontId="20" fillId="3" borderId="3" xfId="0" applyFont="1" applyFill="1" applyBorder="1" applyAlignment="1">
      <alignment horizontal="center" vertical="center" wrapText="1"/>
    </xf>
    <xf numFmtId="0" fontId="20" fillId="3" borderId="1" xfId="0" applyFont="1" applyFill="1" applyBorder="1" applyAlignment="1">
      <alignment horizontal="center" vertical="center"/>
    </xf>
    <xf numFmtId="0" fontId="18" fillId="0" borderId="42" xfId="0" applyFont="1" applyBorder="1" applyAlignment="1">
      <alignment horizontal="right" vertical="center"/>
    </xf>
    <xf numFmtId="0" fontId="17" fillId="0" borderId="42" xfId="0" applyFont="1" applyBorder="1" applyAlignment="1" applyProtection="1">
      <alignment horizontal="center" vertical="center" shrinkToFit="1"/>
      <protection locked="0"/>
    </xf>
    <xf numFmtId="0" fontId="20" fillId="2" borderId="35" xfId="0" applyFont="1" applyFill="1" applyBorder="1" applyAlignment="1">
      <alignment horizontal="distributed" vertical="center" justifyLastLine="1" shrinkToFit="1"/>
    </xf>
    <xf numFmtId="0" fontId="20" fillId="2" borderId="58" xfId="0" applyFont="1" applyFill="1" applyBorder="1" applyAlignment="1">
      <alignment horizontal="distributed" vertical="center" justifyLastLine="1" shrinkToFit="1"/>
    </xf>
    <xf numFmtId="0" fontId="20" fillId="2" borderId="28" xfId="0" applyFont="1" applyFill="1" applyBorder="1" applyAlignment="1">
      <alignment horizontal="distributed" vertical="center" justifyLastLine="1" shrinkToFit="1"/>
    </xf>
    <xf numFmtId="0" fontId="20" fillId="2" borderId="20" xfId="0" applyFont="1" applyFill="1" applyBorder="1" applyAlignment="1">
      <alignment horizontal="distributed" vertical="center" justifyLastLine="1" shrinkToFit="1"/>
    </xf>
    <xf numFmtId="177" fontId="20" fillId="2" borderId="35" xfId="0" applyNumberFormat="1" applyFont="1" applyFill="1" applyBorder="1" applyAlignment="1">
      <alignment horizontal="center" vertical="center"/>
    </xf>
    <xf numFmtId="177" fontId="20" fillId="2" borderId="28" xfId="0" applyNumberFormat="1" applyFont="1" applyFill="1" applyBorder="1" applyAlignment="1">
      <alignment horizontal="center" vertical="center"/>
    </xf>
    <xf numFmtId="0" fontId="18" fillId="0" borderId="6" xfId="0" applyFont="1" applyBorder="1" applyAlignment="1">
      <alignment vertical="center"/>
    </xf>
    <xf numFmtId="0" fontId="18" fillId="0" borderId="7" xfId="0" applyFont="1" applyBorder="1" applyAlignment="1">
      <alignment vertical="center"/>
    </xf>
    <xf numFmtId="0" fontId="17" fillId="0" borderId="7" xfId="0" applyFont="1" applyBorder="1" applyAlignment="1" applyProtection="1">
      <alignment vertical="center" shrinkToFit="1"/>
      <protection locked="0"/>
    </xf>
    <xf numFmtId="0" fontId="17" fillId="0" borderId="6" xfId="0" applyFont="1" applyBorder="1" applyAlignment="1" applyProtection="1">
      <alignment vertical="center" shrinkToFit="1"/>
      <protection locked="0"/>
    </xf>
    <xf numFmtId="0" fontId="18" fillId="0" borderId="55" xfId="0" applyFont="1" applyBorder="1" applyAlignment="1">
      <alignment vertical="center"/>
    </xf>
    <xf numFmtId="0" fontId="18" fillId="0" borderId="0" xfId="0" applyFont="1" applyAlignment="1">
      <alignment vertical="center"/>
    </xf>
    <xf numFmtId="0" fontId="17" fillId="0" borderId="1" xfId="0" applyFont="1" applyBorder="1" applyAlignment="1">
      <alignment horizontal="center" vertical="center"/>
    </xf>
    <xf numFmtId="20" fontId="20" fillId="2" borderId="35" xfId="0" applyNumberFormat="1" applyFont="1" applyFill="1" applyBorder="1" applyAlignment="1">
      <alignment vertical="center" wrapText="1" shrinkToFit="1"/>
    </xf>
    <xf numFmtId="20" fontId="20" fillId="2" borderId="57" xfId="0" applyNumberFormat="1" applyFont="1" applyFill="1" applyBorder="1" applyAlignment="1">
      <alignment vertical="center" wrapText="1" shrinkToFit="1"/>
    </xf>
    <xf numFmtId="20" fontId="20" fillId="2" borderId="58" xfId="0" applyNumberFormat="1" applyFont="1" applyFill="1" applyBorder="1" applyAlignment="1">
      <alignment vertical="center" wrapText="1" shrinkToFit="1"/>
    </xf>
    <xf numFmtId="20" fontId="20" fillId="2" borderId="28" xfId="0" applyNumberFormat="1" applyFont="1" applyFill="1" applyBorder="1" applyAlignment="1">
      <alignment vertical="center" wrapText="1" shrinkToFit="1"/>
    </xf>
    <xf numFmtId="20" fontId="20" fillId="2" borderId="5" xfId="0" applyNumberFormat="1" applyFont="1" applyFill="1" applyBorder="1" applyAlignment="1">
      <alignment vertical="center" wrapText="1" shrinkToFit="1"/>
    </xf>
    <xf numFmtId="20" fontId="20" fillId="2" borderId="20" xfId="0" applyNumberFormat="1" applyFont="1" applyFill="1" applyBorder="1" applyAlignment="1">
      <alignment vertical="center" wrapText="1" shrinkToFit="1"/>
    </xf>
    <xf numFmtId="0" fontId="18" fillId="0" borderId="6" xfId="0" applyFont="1" applyBorder="1" applyAlignment="1">
      <alignment horizontal="right" vertical="center"/>
    </xf>
    <xf numFmtId="0" fontId="17" fillId="0" borderId="27" xfId="0" applyFont="1" applyBorder="1" applyAlignment="1" applyProtection="1">
      <alignment vertical="center" shrinkToFit="1"/>
      <protection locked="0"/>
    </xf>
    <xf numFmtId="176" fontId="17" fillId="0" borderId="5" xfId="0" applyNumberFormat="1" applyFont="1" applyBorder="1" applyAlignment="1">
      <alignment horizontal="center" vertical="center"/>
    </xf>
    <xf numFmtId="0" fontId="17" fillId="0" borderId="6" xfId="0" applyFont="1" applyBorder="1" applyAlignment="1">
      <alignment vertical="center"/>
    </xf>
    <xf numFmtId="0" fontId="17" fillId="0" borderId="5" xfId="0" applyFont="1" applyBorder="1" applyAlignment="1">
      <alignment vertical="center"/>
    </xf>
    <xf numFmtId="0" fontId="18" fillId="0" borderId="5" xfId="0" applyFont="1" applyBorder="1" applyAlignment="1">
      <alignment vertical="center"/>
    </xf>
    <xf numFmtId="0" fontId="17" fillId="0" borderId="55" xfId="0" applyFont="1" applyBorder="1" applyAlignment="1">
      <alignment vertical="center"/>
    </xf>
    <xf numFmtId="0" fontId="17" fillId="0" borderId="27" xfId="0" applyFont="1" applyBorder="1" applyAlignment="1">
      <alignment vertical="center"/>
    </xf>
    <xf numFmtId="0" fontId="19" fillId="0" borderId="42" xfId="0" applyFont="1" applyBorder="1" applyAlignment="1">
      <alignment vertical="center"/>
    </xf>
    <xf numFmtId="0" fontId="17" fillId="0" borderId="42" xfId="0" applyFont="1" applyBorder="1" applyAlignment="1">
      <alignment vertical="center"/>
    </xf>
    <xf numFmtId="0" fontId="17" fillId="0" borderId="0" xfId="0" applyFont="1" applyAlignment="1">
      <alignment vertical="center"/>
    </xf>
    <xf numFmtId="20" fontId="20" fillId="0" borderId="28" xfId="0" applyNumberFormat="1" applyFont="1" applyBorder="1" applyAlignment="1">
      <alignment vertical="center" wrapText="1" shrinkToFit="1"/>
    </xf>
    <xf numFmtId="20" fontId="20" fillId="0" borderId="5" xfId="0" applyNumberFormat="1" applyFont="1" applyBorder="1" applyAlignment="1">
      <alignment vertical="center" wrapText="1" shrinkToFit="1"/>
    </xf>
    <xf numFmtId="20" fontId="20" fillId="0" borderId="20" xfId="0" applyNumberFormat="1" applyFont="1" applyBorder="1" applyAlignment="1">
      <alignment vertical="center" wrapText="1" shrinkToFit="1"/>
    </xf>
    <xf numFmtId="20" fontId="20" fillId="0" borderId="16" xfId="0" applyNumberFormat="1" applyFont="1" applyBorder="1" applyAlignment="1">
      <alignment vertical="center" wrapText="1" shrinkToFit="1"/>
    </xf>
    <xf numFmtId="20" fontId="20" fillId="0" borderId="6" xfId="0" applyNumberFormat="1" applyFont="1" applyBorder="1" applyAlignment="1">
      <alignment vertical="center" wrapText="1" shrinkToFit="1"/>
    </xf>
    <xf numFmtId="20" fontId="20" fillId="0" borderId="17" xfId="0" applyNumberFormat="1" applyFont="1" applyBorder="1" applyAlignment="1">
      <alignment vertical="center" wrapText="1" shrinkToFit="1"/>
    </xf>
    <xf numFmtId="20" fontId="20" fillId="0" borderId="84" xfId="0" applyNumberFormat="1" applyFont="1" applyBorder="1" applyAlignment="1">
      <alignment vertical="center" wrapText="1" shrinkToFit="1"/>
    </xf>
    <xf numFmtId="20" fontId="20" fillId="0" borderId="86" xfId="0" applyNumberFormat="1" applyFont="1" applyBorder="1" applyAlignment="1">
      <alignment vertical="center" wrapText="1" shrinkToFit="1"/>
    </xf>
    <xf numFmtId="20" fontId="20" fillId="0" borderId="85" xfId="0" applyNumberFormat="1" applyFont="1" applyBorder="1" applyAlignment="1">
      <alignment vertical="center" wrapText="1" shrinkToFit="1"/>
    </xf>
    <xf numFmtId="0" fontId="20" fillId="0" borderId="11" xfId="0" applyFont="1" applyBorder="1" applyAlignment="1">
      <alignment horizontal="center" vertical="center"/>
    </xf>
    <xf numFmtId="0" fontId="20" fillId="0" borderId="28" xfId="0" applyFont="1" applyBorder="1" applyAlignment="1">
      <alignment horizontal="distributed" vertical="center" justifyLastLine="1" shrinkToFit="1"/>
    </xf>
    <xf numFmtId="0" fontId="20" fillId="0" borderId="20" xfId="0" applyFont="1" applyBorder="1" applyAlignment="1">
      <alignment horizontal="distributed" vertical="center" justifyLastLine="1" shrinkToFit="1"/>
    </xf>
    <xf numFmtId="0" fontId="20" fillId="0" borderId="16" xfId="0" applyFont="1" applyBorder="1" applyAlignment="1">
      <alignment horizontal="distributed" vertical="center" justifyLastLine="1" shrinkToFit="1"/>
    </xf>
    <xf numFmtId="0" fontId="20" fillId="0" borderId="17" xfId="0" applyFont="1" applyBorder="1" applyAlignment="1">
      <alignment horizontal="distributed" vertical="center" justifyLastLine="1" shrinkToFit="1"/>
    </xf>
    <xf numFmtId="0" fontId="20" fillId="0" borderId="28" xfId="0" applyFont="1" applyBorder="1" applyAlignment="1">
      <alignment horizontal="center" vertical="center"/>
    </xf>
    <xf numFmtId="0" fontId="20" fillId="0" borderId="16" xfId="0" applyFont="1" applyBorder="1" applyAlignment="1">
      <alignment horizontal="center" vertical="center"/>
    </xf>
    <xf numFmtId="176" fontId="20" fillId="0" borderId="28" xfId="0" applyNumberFormat="1" applyFont="1" applyBorder="1" applyAlignment="1">
      <alignment horizontal="center" vertical="center" shrinkToFit="1"/>
    </xf>
    <xf numFmtId="176" fontId="20" fillId="0" borderId="20" xfId="0" applyNumberFormat="1" applyFont="1" applyBorder="1" applyAlignment="1">
      <alignment horizontal="center" vertical="center" shrinkToFit="1"/>
    </xf>
    <xf numFmtId="176" fontId="20" fillId="0" borderId="16" xfId="0" applyNumberFormat="1" applyFont="1" applyBorder="1" applyAlignment="1">
      <alignment horizontal="center" vertical="center" shrinkToFit="1"/>
    </xf>
    <xf numFmtId="176" fontId="20" fillId="0" borderId="17" xfId="0" applyNumberFormat="1" applyFont="1" applyBorder="1" applyAlignment="1">
      <alignment horizontal="center" vertical="center" shrinkToFit="1"/>
    </xf>
    <xf numFmtId="176" fontId="21" fillId="0" borderId="28" xfId="0" applyNumberFormat="1" applyFont="1" applyBorder="1" applyAlignment="1">
      <alignment vertical="center" wrapText="1"/>
    </xf>
    <xf numFmtId="176" fontId="21" fillId="0" borderId="5" xfId="0" applyNumberFormat="1" applyFont="1" applyBorder="1" applyAlignment="1">
      <alignment vertical="center"/>
    </xf>
    <xf numFmtId="176" fontId="21" fillId="0" borderId="16" xfId="0" applyNumberFormat="1" applyFont="1" applyBorder="1" applyAlignment="1">
      <alignment vertical="center"/>
    </xf>
    <xf numFmtId="176" fontId="21" fillId="0" borderId="6" xfId="0" applyNumberFormat="1" applyFont="1" applyBorder="1" applyAlignment="1">
      <alignment vertical="center"/>
    </xf>
    <xf numFmtId="177" fontId="20" fillId="0" borderId="28" xfId="0" applyNumberFormat="1" applyFont="1" applyBorder="1" applyAlignment="1">
      <alignment horizontal="center" vertical="center"/>
    </xf>
    <xf numFmtId="177" fontId="20" fillId="0" borderId="16" xfId="0" applyNumberFormat="1" applyFont="1" applyBorder="1" applyAlignment="1">
      <alignment horizontal="center" vertical="center"/>
    </xf>
    <xf numFmtId="0" fontId="20" fillId="0" borderId="84" xfId="0" applyFont="1" applyBorder="1" applyAlignment="1">
      <alignment horizontal="distributed" vertical="center" justifyLastLine="1" shrinkToFit="1"/>
    </xf>
    <xf numFmtId="0" fontId="20" fillId="0" borderId="85" xfId="0" applyFont="1" applyBorder="1" applyAlignment="1">
      <alignment horizontal="distributed" vertical="center" justifyLastLine="1" shrinkToFit="1"/>
    </xf>
    <xf numFmtId="0" fontId="20" fillId="0" borderId="84" xfId="0" applyFont="1" applyBorder="1" applyAlignment="1">
      <alignment horizontal="center" vertical="center"/>
    </xf>
    <xf numFmtId="0" fontId="20" fillId="0" borderId="85" xfId="0" applyFont="1" applyBorder="1" applyAlignment="1">
      <alignment horizontal="center" vertical="center"/>
    </xf>
    <xf numFmtId="176" fontId="20" fillId="0" borderId="84" xfId="0" applyNumberFormat="1" applyFont="1" applyBorder="1" applyAlignment="1">
      <alignment horizontal="center" vertical="center" shrinkToFit="1"/>
    </xf>
    <xf numFmtId="176" fontId="20" fillId="0" borderId="85" xfId="0" applyNumberFormat="1" applyFont="1" applyBorder="1" applyAlignment="1">
      <alignment horizontal="center" vertical="center" shrinkToFit="1"/>
    </xf>
    <xf numFmtId="176" fontId="21" fillId="0" borderId="84" xfId="0" applyNumberFormat="1" applyFont="1" applyBorder="1" applyAlignment="1">
      <alignment vertical="center" wrapText="1"/>
    </xf>
    <xf numFmtId="176" fontId="21" fillId="0" borderId="86" xfId="0" applyNumberFormat="1" applyFont="1" applyBorder="1" applyAlignment="1">
      <alignment vertical="center"/>
    </xf>
    <xf numFmtId="0" fontId="20" fillId="0" borderId="0" xfId="0" applyFont="1" applyAlignment="1">
      <alignment vertical="center"/>
    </xf>
    <xf numFmtId="0" fontId="20" fillId="0" borderId="0" xfId="0" applyFont="1" applyAlignment="1">
      <alignment vertical="center" wrapText="1"/>
    </xf>
    <xf numFmtId="0" fontId="20" fillId="0" borderId="65" xfId="0" applyFont="1" applyBorder="1" applyAlignment="1">
      <alignment horizontal="distributed" vertical="center" justifyLastLine="1" shrinkToFit="1"/>
    </xf>
    <xf numFmtId="0" fontId="20" fillId="0" borderId="66" xfId="0" applyFont="1" applyBorder="1" applyAlignment="1">
      <alignment horizontal="distributed" vertical="center" justifyLastLine="1" shrinkToFit="1"/>
    </xf>
    <xf numFmtId="0" fontId="20" fillId="0" borderId="18" xfId="0" applyFont="1" applyBorder="1" applyAlignment="1">
      <alignment horizontal="center" vertical="center"/>
    </xf>
    <xf numFmtId="0" fontId="20" fillId="0" borderId="19" xfId="0" applyFont="1" applyBorder="1" applyAlignment="1">
      <alignment horizontal="center" vertical="center"/>
    </xf>
    <xf numFmtId="176" fontId="20" fillId="0" borderId="18" xfId="0" applyNumberFormat="1" applyFont="1" applyBorder="1" applyAlignment="1">
      <alignment horizontal="center" vertical="center" shrinkToFit="1"/>
    </xf>
    <xf numFmtId="176" fontId="20" fillId="0" borderId="19" xfId="0" applyNumberFormat="1" applyFont="1" applyBorder="1" applyAlignment="1">
      <alignment horizontal="center" vertical="center" shrinkToFit="1"/>
    </xf>
    <xf numFmtId="20" fontId="20" fillId="0" borderId="18" xfId="0" applyNumberFormat="1" applyFont="1" applyBorder="1" applyAlignment="1">
      <alignment vertical="center" wrapText="1" shrinkToFit="1"/>
    </xf>
    <xf numFmtId="20" fontId="20" fillId="0" borderId="27" xfId="0" applyNumberFormat="1" applyFont="1" applyBorder="1" applyAlignment="1">
      <alignment vertical="center" wrapText="1" shrinkToFit="1"/>
    </xf>
    <xf numFmtId="20" fontId="20" fillId="0" borderId="19" xfId="0" applyNumberFormat="1" applyFont="1" applyBorder="1" applyAlignment="1">
      <alignment vertical="center" wrapText="1" shrinkToFit="1"/>
    </xf>
    <xf numFmtId="0" fontId="20" fillId="0" borderId="73" xfId="0" applyFont="1" applyBorder="1" applyAlignment="1">
      <alignment horizontal="center" vertical="center" wrapText="1"/>
    </xf>
    <xf numFmtId="176" fontId="21" fillId="0" borderId="21" xfId="0" applyNumberFormat="1" applyFont="1" applyBorder="1" applyAlignment="1">
      <alignment vertical="center" wrapText="1"/>
    </xf>
    <xf numFmtId="176" fontId="21" fillId="0" borderId="22" xfId="0" applyNumberFormat="1" applyFont="1" applyBorder="1" applyAlignment="1">
      <alignment vertical="center" wrapText="1"/>
    </xf>
    <xf numFmtId="176" fontId="21" fillId="0" borderId="20" xfId="0" applyNumberFormat="1" applyFont="1" applyBorder="1" applyAlignment="1">
      <alignment vertical="center" wrapText="1"/>
    </xf>
    <xf numFmtId="176" fontId="20" fillId="0" borderId="21" xfId="0" applyNumberFormat="1" applyFont="1" applyBorder="1" applyAlignment="1">
      <alignment horizontal="center" vertical="center" shrinkToFit="1"/>
    </xf>
    <xf numFmtId="176" fontId="20" fillId="0" borderId="22" xfId="0" applyNumberFormat="1" applyFont="1" applyBorder="1" applyAlignment="1">
      <alignment horizontal="center" vertical="center" shrinkToFit="1"/>
    </xf>
    <xf numFmtId="0" fontId="20" fillId="0" borderId="21" xfId="0" applyFont="1" applyBorder="1" applyAlignment="1">
      <alignment horizontal="center" vertical="center"/>
    </xf>
    <xf numFmtId="0" fontId="20" fillId="0" borderId="22" xfId="0" applyFont="1" applyBorder="1" applyAlignment="1">
      <alignment horizontal="center" vertical="center"/>
    </xf>
    <xf numFmtId="20" fontId="20" fillId="0" borderId="21" xfId="0" applyNumberFormat="1" applyFont="1" applyBorder="1" applyAlignment="1">
      <alignment vertical="center" wrapText="1" shrinkToFit="1"/>
    </xf>
    <xf numFmtId="20" fontId="20" fillId="0" borderId="55" xfId="0" applyNumberFormat="1" applyFont="1" applyBorder="1" applyAlignment="1">
      <alignment vertical="center" wrapText="1" shrinkToFit="1"/>
    </xf>
    <xf numFmtId="20" fontId="20" fillId="0" borderId="22" xfId="0" applyNumberFormat="1" applyFont="1" applyBorder="1" applyAlignment="1">
      <alignment vertical="center" wrapText="1" shrinkToFit="1"/>
    </xf>
    <xf numFmtId="0" fontId="20" fillId="0" borderId="21" xfId="0" applyFont="1" applyBorder="1" applyAlignment="1">
      <alignment horizontal="distributed" vertical="center" justifyLastLine="1" shrinkToFit="1"/>
    </xf>
    <xf numFmtId="0" fontId="20" fillId="0" borderId="22" xfId="0" applyFont="1" applyBorder="1" applyAlignment="1">
      <alignment horizontal="distributed" vertical="center" justifyLastLine="1" shrinkToFit="1"/>
    </xf>
    <xf numFmtId="176" fontId="21" fillId="0" borderId="18" xfId="0" applyNumberFormat="1" applyFont="1" applyBorder="1" applyAlignment="1">
      <alignment vertical="center" wrapText="1"/>
    </xf>
    <xf numFmtId="176" fontId="21" fillId="0" borderId="27" xfId="0" applyNumberFormat="1" applyFont="1" applyBorder="1" applyAlignment="1">
      <alignment vertical="center"/>
    </xf>
    <xf numFmtId="177" fontId="20" fillId="0" borderId="21" xfId="0" applyNumberFormat="1" applyFont="1" applyBorder="1" applyAlignment="1">
      <alignment horizontal="center" vertical="center"/>
    </xf>
    <xf numFmtId="0" fontId="4" fillId="0" borderId="2" xfId="1" applyFont="1" applyBorder="1" applyAlignment="1">
      <alignment horizontal="center" vertical="center"/>
    </xf>
    <xf numFmtId="0" fontId="4" fillId="0" borderId="4" xfId="1" applyFont="1" applyBorder="1" applyAlignment="1">
      <alignment horizontal="center" vertical="center"/>
    </xf>
    <xf numFmtId="0" fontId="6" fillId="0" borderId="0" xfId="1" applyFont="1" applyAlignment="1" applyProtection="1">
      <alignment horizontal="center" vertical="center"/>
      <protection locked="0"/>
    </xf>
    <xf numFmtId="0" fontId="4" fillId="3" borderId="51" xfId="1" applyFont="1" applyFill="1" applyBorder="1" applyAlignment="1">
      <alignment horizontal="center" vertical="center"/>
    </xf>
    <xf numFmtId="0" fontId="4" fillId="3" borderId="46" xfId="1" applyFont="1" applyFill="1" applyBorder="1" applyAlignment="1">
      <alignment horizontal="center" vertical="center"/>
    </xf>
    <xf numFmtId="0" fontId="4" fillId="3" borderId="45" xfId="1" applyFont="1" applyFill="1" applyBorder="1" applyAlignment="1">
      <alignment horizontal="center" vertical="center"/>
    </xf>
    <xf numFmtId="0" fontId="4" fillId="0" borderId="46" xfId="1" applyFont="1" applyBorder="1" applyAlignment="1" applyProtection="1">
      <alignment horizontal="center" vertical="center"/>
      <protection locked="0"/>
    </xf>
    <xf numFmtId="0" fontId="4" fillId="0" borderId="45" xfId="1" applyFont="1" applyBorder="1" applyAlignment="1" applyProtection="1">
      <alignment horizontal="center" vertical="center"/>
      <protection locked="0"/>
    </xf>
    <xf numFmtId="0" fontId="4" fillId="0" borderId="44" xfId="1" applyFont="1" applyBorder="1" applyAlignment="1" applyProtection="1">
      <alignment horizontal="center" vertical="center"/>
      <protection locked="0"/>
    </xf>
    <xf numFmtId="0" fontId="4" fillId="3" borderId="1" xfId="1" applyFont="1" applyFill="1" applyBorder="1" applyAlignment="1">
      <alignment horizontal="center" vertical="center" textRotation="255"/>
    </xf>
    <xf numFmtId="0" fontId="4" fillId="3" borderId="35" xfId="1" applyFont="1" applyFill="1" applyBorder="1" applyAlignment="1">
      <alignment horizontal="center" vertical="center"/>
    </xf>
    <xf numFmtId="0" fontId="4" fillId="3" borderId="58" xfId="1" applyFont="1" applyFill="1" applyBorder="1" applyAlignment="1">
      <alignment horizontal="center" vertical="center"/>
    </xf>
    <xf numFmtId="0" fontId="4" fillId="3" borderId="65" xfId="1" applyFont="1" applyFill="1" applyBorder="1" applyAlignment="1">
      <alignment horizontal="center" vertical="center"/>
    </xf>
    <xf numFmtId="0" fontId="4" fillId="3" borderId="66"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4" fillId="4" borderId="71" xfId="1" applyFont="1" applyFill="1" applyBorder="1">
      <alignment vertical="center"/>
    </xf>
    <xf numFmtId="0" fontId="4" fillId="4" borderId="3" xfId="1" applyFont="1" applyFill="1" applyBorder="1">
      <alignment vertical="center"/>
    </xf>
    <xf numFmtId="0" fontId="4" fillId="0" borderId="2" xfId="1" applyFont="1" applyBorder="1" applyProtection="1">
      <alignment vertical="center"/>
      <protection locked="0"/>
    </xf>
    <xf numFmtId="0" fontId="4" fillId="0" borderId="3" xfId="1" applyFont="1" applyBorder="1" applyProtection="1">
      <alignment vertical="center"/>
      <protection locked="0"/>
    </xf>
    <xf numFmtId="0" fontId="4" fillId="3" borderId="2" xfId="1" applyFont="1" applyFill="1" applyBorder="1" applyAlignment="1">
      <alignment horizontal="center" vertical="center" shrinkToFit="1"/>
    </xf>
    <xf numFmtId="0" fontId="4" fillId="3" borderId="3" xfId="1" applyFont="1" applyFill="1" applyBorder="1" applyAlignment="1">
      <alignment horizontal="center" vertical="center" shrinkToFit="1"/>
    </xf>
    <xf numFmtId="0" fontId="4" fillId="3" borderId="4" xfId="1" applyFont="1" applyFill="1" applyBorder="1" applyAlignment="1">
      <alignment horizontal="center" vertical="center" shrinkToFit="1"/>
    </xf>
    <xf numFmtId="0" fontId="4" fillId="0" borderId="0" xfId="1" applyFont="1" applyAlignment="1">
      <alignment horizontal="left" vertical="center" wrapText="1"/>
    </xf>
    <xf numFmtId="0" fontId="4" fillId="0" borderId="0" xfId="1" applyFont="1" applyAlignment="1">
      <alignment horizontal="left" vertical="center"/>
    </xf>
    <xf numFmtId="0" fontId="4" fillId="2" borderId="0" xfId="1" applyFont="1" applyFill="1" applyAlignment="1">
      <alignment horizontal="left" vertical="center" wrapText="1"/>
    </xf>
    <xf numFmtId="0" fontId="4" fillId="3" borderId="47" xfId="1" applyFont="1" applyFill="1" applyBorder="1" applyAlignment="1">
      <alignment horizontal="center" vertical="center"/>
    </xf>
    <xf numFmtId="0" fontId="4" fillId="3" borderId="43" xfId="1" applyFont="1" applyFill="1" applyBorder="1" applyAlignment="1">
      <alignment horizontal="center" vertical="center"/>
    </xf>
    <xf numFmtId="0" fontId="4" fillId="3" borderId="46" xfId="1" applyFont="1" applyFill="1" applyBorder="1" applyAlignment="1">
      <alignment horizontal="center" vertical="center" wrapText="1"/>
    </xf>
    <xf numFmtId="0" fontId="4" fillId="3" borderId="4" xfId="1" applyFont="1" applyFill="1" applyBorder="1" applyAlignment="1">
      <alignment horizontal="center" vertical="center" wrapText="1"/>
    </xf>
    <xf numFmtId="0" fontId="4" fillId="3" borderId="45" xfId="1" applyFont="1" applyFill="1" applyBorder="1" applyAlignment="1">
      <alignment horizontal="center" vertical="center" wrapText="1"/>
    </xf>
    <xf numFmtId="0" fontId="4" fillId="3" borderId="1" xfId="1" applyFont="1" applyFill="1" applyBorder="1" applyAlignment="1">
      <alignment horizontal="center" vertical="center" wrapText="1"/>
    </xf>
    <xf numFmtId="0" fontId="4" fillId="3" borderId="44" xfId="1" applyFont="1" applyFill="1" applyBorder="1" applyAlignment="1">
      <alignment horizontal="center" vertical="center" wrapText="1"/>
    </xf>
    <xf numFmtId="0" fontId="4" fillId="3" borderId="36" xfId="1" applyFont="1" applyFill="1" applyBorder="1" applyAlignment="1">
      <alignment horizontal="center" vertical="center" wrapText="1"/>
    </xf>
    <xf numFmtId="0" fontId="4" fillId="3" borderId="23" xfId="1" applyFont="1" applyFill="1" applyBorder="1" applyAlignment="1">
      <alignment horizontal="right" vertical="center"/>
    </xf>
    <xf numFmtId="0" fontId="4" fillId="3" borderId="24" xfId="1" applyFont="1" applyFill="1" applyBorder="1" applyAlignment="1">
      <alignment horizontal="right" vertical="center"/>
    </xf>
    <xf numFmtId="0" fontId="4" fillId="3" borderId="30" xfId="1" applyFont="1" applyFill="1" applyBorder="1" applyAlignment="1">
      <alignment horizontal="right" vertical="center"/>
    </xf>
    <xf numFmtId="0" fontId="4" fillId="3" borderId="29" xfId="1" applyFont="1" applyFill="1" applyBorder="1" applyAlignment="1">
      <alignment horizontal="right" vertical="center"/>
    </xf>
    <xf numFmtId="0" fontId="4" fillId="3" borderId="50" xfId="1" applyFont="1" applyFill="1" applyBorder="1" applyAlignment="1">
      <alignment horizontal="center" vertical="center"/>
    </xf>
    <xf numFmtId="0" fontId="4" fillId="3" borderId="8" xfId="1" applyFont="1" applyFill="1" applyBorder="1" applyAlignment="1">
      <alignment horizontal="center" vertical="center"/>
    </xf>
    <xf numFmtId="178" fontId="4" fillId="4" borderId="74" xfId="1" applyNumberFormat="1" applyFont="1" applyFill="1" applyBorder="1" applyAlignment="1">
      <alignment horizontal="center" vertical="center" shrinkToFit="1"/>
    </xf>
    <xf numFmtId="178" fontId="4" fillId="4" borderId="75" xfId="1" applyNumberFormat="1" applyFont="1" applyFill="1" applyBorder="1" applyAlignment="1">
      <alignment horizontal="center" vertical="center" shrinkToFit="1"/>
    </xf>
    <xf numFmtId="0" fontId="4" fillId="0" borderId="65" xfId="1" applyFont="1" applyBorder="1" applyAlignment="1" applyProtection="1">
      <alignment horizontal="distributed" vertical="center" justifyLastLine="1" shrinkToFit="1"/>
      <protection locked="0"/>
    </xf>
    <xf numFmtId="0" fontId="4" fillId="0" borderId="42" xfId="1" applyFont="1" applyBorder="1" applyAlignment="1" applyProtection="1">
      <alignment horizontal="distributed" vertical="center" justifyLastLine="1" shrinkToFit="1"/>
      <protection locked="0"/>
    </xf>
    <xf numFmtId="0" fontId="4" fillId="0" borderId="81" xfId="1" applyFont="1" applyBorder="1" applyAlignment="1" applyProtection="1">
      <alignment horizontal="distributed" vertical="center" justifyLastLine="1" shrinkToFit="1"/>
      <protection locked="0"/>
    </xf>
    <xf numFmtId="0" fontId="4" fillId="0" borderId="23" xfId="1" applyFont="1" applyBorder="1" applyAlignment="1" applyProtection="1">
      <alignment horizontal="center" vertical="center"/>
      <protection locked="0"/>
    </xf>
    <xf numFmtId="0" fontId="4" fillId="0" borderId="24" xfId="1" applyFont="1" applyBorder="1" applyAlignment="1" applyProtection="1">
      <alignment horizontal="center" vertical="center"/>
      <protection locked="0"/>
    </xf>
    <xf numFmtId="0" fontId="4" fillId="0" borderId="25" xfId="1" applyFont="1" applyBorder="1" applyAlignment="1" applyProtection="1">
      <alignment horizontal="center" vertical="center"/>
      <protection locked="0"/>
    </xf>
    <xf numFmtId="0" fontId="4" fillId="0" borderId="9" xfId="1" applyFont="1" applyBorder="1" applyAlignment="1">
      <alignment horizontal="center" vertical="center"/>
    </xf>
    <xf numFmtId="0" fontId="4" fillId="0" borderId="38" xfId="1" applyFont="1" applyBorder="1" applyAlignment="1">
      <alignment horizontal="center" vertical="center"/>
    </xf>
    <xf numFmtId="0" fontId="4" fillId="0" borderId="10" xfId="1" applyFont="1" applyBorder="1" applyAlignment="1">
      <alignment horizontal="center" vertical="center"/>
    </xf>
    <xf numFmtId="0" fontId="4" fillId="3" borderId="1" xfId="1" applyFont="1" applyFill="1" applyBorder="1" applyAlignment="1">
      <alignment horizontal="center" vertical="center"/>
    </xf>
    <xf numFmtId="0" fontId="4" fillId="3" borderId="71" xfId="1" applyFont="1" applyFill="1" applyBorder="1" applyAlignment="1">
      <alignment horizontal="center" vertical="center"/>
    </xf>
    <xf numFmtId="0" fontId="4" fillId="3" borderId="72" xfId="1" applyFont="1" applyFill="1" applyBorder="1" applyAlignment="1">
      <alignment horizontal="center" vertical="center"/>
    </xf>
    <xf numFmtId="178" fontId="4" fillId="4" borderId="2" xfId="1" applyNumberFormat="1" applyFont="1" applyFill="1" applyBorder="1" applyAlignment="1">
      <alignment vertical="center" shrinkToFit="1"/>
    </xf>
    <xf numFmtId="0" fontId="4" fillId="4" borderId="4" xfId="1" applyFont="1" applyFill="1" applyBorder="1" applyAlignment="1">
      <alignment horizontal="center" vertical="center"/>
    </xf>
    <xf numFmtId="49" fontId="4" fillId="0" borderId="67" xfId="1" applyNumberFormat="1" applyFont="1" applyBorder="1" applyAlignment="1">
      <alignment horizontal="center" vertical="center"/>
    </xf>
    <xf numFmtId="49" fontId="4" fillId="0" borderId="11" xfId="1" applyNumberFormat="1" applyFont="1" applyBorder="1" applyAlignment="1">
      <alignment horizontal="center" vertical="center"/>
    </xf>
    <xf numFmtId="49" fontId="4" fillId="0" borderId="12" xfId="1" applyNumberFormat="1" applyFont="1" applyBorder="1" applyAlignment="1">
      <alignment horizontal="center" vertical="center"/>
    </xf>
    <xf numFmtId="178" fontId="4" fillId="4" borderId="15" xfId="1" applyNumberFormat="1" applyFont="1" applyFill="1" applyBorder="1" applyAlignment="1">
      <alignment vertical="center" shrinkToFit="1"/>
    </xf>
    <xf numFmtId="178" fontId="4" fillId="4" borderId="14" xfId="1" applyNumberFormat="1" applyFont="1" applyFill="1" applyBorder="1" applyAlignment="1">
      <alignment vertical="center" shrinkToFit="1"/>
    </xf>
    <xf numFmtId="178" fontId="4" fillId="4" borderId="17" xfId="1" applyNumberFormat="1" applyFont="1" applyFill="1" applyBorder="1" applyAlignment="1">
      <alignment vertical="center" shrinkToFit="1"/>
    </xf>
    <xf numFmtId="178" fontId="4" fillId="4" borderId="16" xfId="1" applyNumberFormat="1" applyFont="1" applyFill="1" applyBorder="1" applyAlignment="1">
      <alignment vertical="center" shrinkToFit="1"/>
    </xf>
    <xf numFmtId="178" fontId="4" fillId="4" borderId="19" xfId="1" applyNumberFormat="1" applyFont="1" applyFill="1" applyBorder="1" applyAlignment="1">
      <alignment vertical="center" shrinkToFit="1"/>
    </xf>
    <xf numFmtId="178" fontId="4" fillId="4" borderId="18" xfId="1" applyNumberFormat="1" applyFont="1" applyFill="1" applyBorder="1" applyAlignment="1">
      <alignment vertical="center" shrinkToFit="1"/>
    </xf>
    <xf numFmtId="0" fontId="4" fillId="0" borderId="9" xfId="1" applyFont="1" applyBorder="1" applyAlignment="1" applyProtection="1">
      <alignment horizontal="distributed" vertical="center" justifyLastLine="1" shrinkToFit="1"/>
      <protection locked="0"/>
    </xf>
    <xf numFmtId="0" fontId="4" fillId="0" borderId="38" xfId="1" applyFont="1" applyBorder="1" applyAlignment="1" applyProtection="1">
      <alignment horizontal="distributed" vertical="center" justifyLastLine="1" shrinkToFit="1"/>
      <protection locked="0"/>
    </xf>
    <xf numFmtId="0" fontId="4" fillId="0" borderId="10" xfId="1" applyFont="1" applyBorder="1" applyAlignment="1" applyProtection="1">
      <alignment horizontal="distributed" vertical="center" justifyLastLine="1" shrinkToFit="1"/>
      <protection locked="0"/>
    </xf>
    <xf numFmtId="0" fontId="4" fillId="3" borderId="78" xfId="1" applyFont="1" applyFill="1" applyBorder="1" applyAlignment="1">
      <alignment horizontal="center" vertical="center"/>
    </xf>
    <xf numFmtId="0" fontId="4" fillId="3" borderId="79" xfId="1" applyFont="1" applyFill="1" applyBorder="1" applyAlignment="1">
      <alignment horizontal="center" vertical="center"/>
    </xf>
    <xf numFmtId="0" fontId="4" fillId="3" borderId="80" xfId="1" applyFont="1" applyFill="1" applyBorder="1" applyAlignment="1">
      <alignment horizontal="center" vertical="center"/>
    </xf>
    <xf numFmtId="0" fontId="4" fillId="3" borderId="42" xfId="1" applyFont="1" applyFill="1" applyBorder="1" applyAlignment="1">
      <alignment horizontal="center" vertical="center"/>
    </xf>
    <xf numFmtId="0" fontId="4" fillId="3" borderId="81" xfId="1" applyFont="1" applyFill="1" applyBorder="1" applyAlignment="1">
      <alignment horizontal="center" vertical="center"/>
    </xf>
    <xf numFmtId="0" fontId="4" fillId="3" borderId="48" xfId="1" applyFont="1" applyFill="1" applyBorder="1" applyAlignment="1">
      <alignment horizontal="center" vertical="center"/>
    </xf>
    <xf numFmtId="0" fontId="4" fillId="3" borderId="39" xfId="1" applyFont="1" applyFill="1" applyBorder="1" applyAlignment="1">
      <alignment horizontal="center" vertical="center"/>
    </xf>
    <xf numFmtId="0" fontId="4" fillId="0" borderId="84" xfId="1" applyFont="1" applyBorder="1" applyAlignment="1" applyProtection="1">
      <alignment horizontal="distributed" vertical="center" justifyLastLine="1" shrinkToFit="1"/>
      <protection locked="0"/>
    </xf>
    <xf numFmtId="0" fontId="4" fillId="0" borderId="86" xfId="1" applyFont="1" applyBorder="1" applyAlignment="1" applyProtection="1">
      <alignment horizontal="distributed" vertical="center" justifyLastLine="1" shrinkToFit="1"/>
      <protection locked="0"/>
    </xf>
    <xf numFmtId="0" fontId="4" fillId="0" borderId="91" xfId="1" applyFont="1" applyBorder="1" applyAlignment="1" applyProtection="1">
      <alignment horizontal="distributed" vertical="center" justifyLastLine="1" shrinkToFit="1"/>
      <protection locked="0"/>
    </xf>
    <xf numFmtId="0" fontId="4" fillId="3" borderId="23" xfId="1" applyFont="1" applyFill="1" applyBorder="1" applyAlignment="1">
      <alignment horizontal="right" vertical="center" shrinkToFit="1"/>
    </xf>
    <xf numFmtId="0" fontId="4" fillId="3" borderId="24" xfId="1" applyFont="1" applyFill="1" applyBorder="1" applyAlignment="1">
      <alignment horizontal="right" vertical="center" shrinkToFit="1"/>
    </xf>
    <xf numFmtId="0" fontId="4" fillId="3" borderId="25" xfId="1" applyFont="1" applyFill="1" applyBorder="1" applyAlignment="1">
      <alignment horizontal="right" vertical="center" shrinkToFit="1"/>
    </xf>
    <xf numFmtId="0" fontId="4" fillId="0" borderId="76" xfId="1" applyFont="1" applyBorder="1" applyAlignment="1" applyProtection="1">
      <alignment horizontal="center" vertical="center"/>
      <protection locked="0"/>
    </xf>
    <xf numFmtId="0" fontId="4" fillId="0" borderId="50" xfId="1" applyFont="1" applyBorder="1" applyAlignment="1" applyProtection="1">
      <alignment horizontal="center" vertical="center"/>
      <protection locked="0"/>
    </xf>
    <xf numFmtId="0" fontId="4" fillId="0" borderId="9" xfId="1" applyFont="1" applyBorder="1" applyAlignment="1" applyProtection="1">
      <alignment horizontal="center" vertical="center" shrinkToFit="1"/>
      <protection locked="0"/>
    </xf>
    <xf numFmtId="0" fontId="4" fillId="0" borderId="38" xfId="1" applyFont="1" applyBorder="1" applyAlignment="1" applyProtection="1">
      <alignment horizontal="center" vertical="center" shrinkToFit="1"/>
      <protection locked="0"/>
    </xf>
    <xf numFmtId="0" fontId="4" fillId="0" borderId="39" xfId="1" applyFont="1" applyBorder="1" applyAlignment="1" applyProtection="1">
      <alignment horizontal="center" vertical="center" shrinkToFit="1"/>
      <protection locked="0"/>
    </xf>
    <xf numFmtId="0" fontId="4" fillId="0" borderId="2" xfId="1" applyFont="1" applyBorder="1" applyAlignment="1" applyProtection="1">
      <alignment horizontal="distributed" vertical="center" justifyLastLine="1" shrinkToFit="1"/>
      <protection locked="0"/>
    </xf>
    <xf numFmtId="0" fontId="4" fillId="0" borderId="3" xfId="1" applyFont="1" applyBorder="1" applyAlignment="1" applyProtection="1">
      <alignment horizontal="distributed" vertical="center" justifyLastLine="1" shrinkToFit="1"/>
      <protection locked="0"/>
    </xf>
    <xf numFmtId="0" fontId="4" fillId="0" borderId="77" xfId="1" applyFont="1" applyBorder="1" applyAlignment="1" applyProtection="1">
      <alignment horizontal="distributed" vertical="center" justifyLastLine="1" shrinkToFit="1"/>
      <protection locked="0"/>
    </xf>
    <xf numFmtId="0" fontId="13" fillId="0" borderId="2" xfId="1" applyFont="1" applyBorder="1" applyAlignment="1">
      <alignment horizontal="center" vertical="center"/>
    </xf>
    <xf numFmtId="0" fontId="13" fillId="0" borderId="4" xfId="1" applyFont="1" applyBorder="1" applyAlignment="1">
      <alignment horizontal="center" vertical="center"/>
    </xf>
    <xf numFmtId="0" fontId="14" fillId="0" borderId="0" xfId="1" applyFont="1" applyAlignment="1">
      <alignment horizontal="center" vertical="center"/>
    </xf>
    <xf numFmtId="0" fontId="13" fillId="3" borderId="1" xfId="1" applyFont="1" applyFill="1" applyBorder="1" applyAlignment="1">
      <alignment horizontal="center" vertical="center" textRotation="255"/>
    </xf>
    <xf numFmtId="0" fontId="13" fillId="3" borderId="1" xfId="1" applyFont="1" applyFill="1" applyBorder="1" applyAlignment="1">
      <alignment horizontal="center" vertical="center"/>
    </xf>
    <xf numFmtId="0" fontId="13" fillId="3" borderId="2" xfId="1" applyFont="1" applyFill="1" applyBorder="1" applyAlignment="1">
      <alignment horizontal="center" vertical="center"/>
    </xf>
    <xf numFmtId="0" fontId="13" fillId="3" borderId="3" xfId="1" applyFont="1" applyFill="1" applyBorder="1" applyAlignment="1">
      <alignment horizontal="center" vertical="center"/>
    </xf>
    <xf numFmtId="0" fontId="13" fillId="3" borderId="72" xfId="1" applyFont="1" applyFill="1" applyBorder="1" applyAlignment="1">
      <alignment horizontal="center" vertical="center"/>
    </xf>
    <xf numFmtId="0" fontId="13" fillId="3" borderId="71" xfId="1" applyFont="1" applyFill="1" applyBorder="1" applyAlignment="1">
      <alignment horizontal="center" vertical="center"/>
    </xf>
    <xf numFmtId="0" fontId="13" fillId="3" borderId="4" xfId="1" applyFont="1" applyFill="1" applyBorder="1" applyAlignment="1">
      <alignment horizontal="center" vertical="center"/>
    </xf>
    <xf numFmtId="49" fontId="13" fillId="0" borderId="67" xfId="1" applyNumberFormat="1" applyFont="1" applyBorder="1" applyAlignment="1">
      <alignment horizontal="center" vertical="center"/>
    </xf>
    <xf numFmtId="181" fontId="13" fillId="4" borderId="15" xfId="1" applyNumberFormat="1" applyFont="1" applyFill="1" applyBorder="1" applyAlignment="1">
      <alignment vertical="center" shrinkToFit="1"/>
    </xf>
    <xf numFmtId="181" fontId="13" fillId="4" borderId="14" xfId="1" applyNumberFormat="1" applyFont="1" applyFill="1" applyBorder="1" applyAlignment="1">
      <alignment vertical="center" shrinkToFit="1"/>
    </xf>
    <xf numFmtId="49" fontId="13" fillId="0" borderId="11" xfId="1" applyNumberFormat="1" applyFont="1" applyBorder="1" applyAlignment="1">
      <alignment horizontal="center" vertical="center"/>
    </xf>
    <xf numFmtId="181" fontId="13" fillId="4" borderId="17" xfId="1" applyNumberFormat="1" applyFont="1" applyFill="1" applyBorder="1" applyAlignment="1">
      <alignment vertical="center" shrinkToFit="1"/>
    </xf>
    <xf numFmtId="181" fontId="13" fillId="4" borderId="16" xfId="1" applyNumberFormat="1" applyFont="1" applyFill="1" applyBorder="1" applyAlignment="1">
      <alignment vertical="center" shrinkToFit="1"/>
    </xf>
    <xf numFmtId="49" fontId="13" fillId="0" borderId="12" xfId="1" applyNumberFormat="1" applyFont="1" applyBorder="1" applyAlignment="1">
      <alignment horizontal="center" vertical="center"/>
    </xf>
    <xf numFmtId="181" fontId="13" fillId="4" borderId="19" xfId="1" applyNumberFormat="1" applyFont="1" applyFill="1" applyBorder="1" applyAlignment="1">
      <alignment vertical="center" shrinkToFit="1"/>
    </xf>
    <xf numFmtId="181" fontId="13" fillId="4" borderId="18" xfId="1" applyNumberFormat="1" applyFont="1" applyFill="1" applyBorder="1" applyAlignment="1">
      <alignment vertical="center" shrinkToFit="1"/>
    </xf>
    <xf numFmtId="0" fontId="13" fillId="0" borderId="9" xfId="1" applyFont="1" applyBorder="1" applyAlignment="1">
      <alignment horizontal="center" vertical="center"/>
    </xf>
    <xf numFmtId="0" fontId="13" fillId="0" borderId="38" xfId="1" applyFont="1" applyBorder="1" applyAlignment="1">
      <alignment horizontal="center" vertical="center"/>
    </xf>
    <xf numFmtId="0" fontId="13" fillId="0" borderId="10" xfId="1" applyFont="1" applyBorder="1" applyAlignment="1">
      <alignment horizontal="center" vertical="center"/>
    </xf>
    <xf numFmtId="0" fontId="13" fillId="3" borderId="46" xfId="1" applyFont="1" applyFill="1" applyBorder="1" applyAlignment="1">
      <alignment horizontal="center" vertical="center" wrapText="1"/>
    </xf>
    <xf numFmtId="0" fontId="13" fillId="3" borderId="4" xfId="1" applyFont="1" applyFill="1" applyBorder="1" applyAlignment="1">
      <alignment horizontal="center" vertical="center" wrapText="1"/>
    </xf>
    <xf numFmtId="0" fontId="13" fillId="3" borderId="45" xfId="1" applyFont="1" applyFill="1" applyBorder="1" applyAlignment="1">
      <alignment horizontal="center" vertical="center"/>
    </xf>
    <xf numFmtId="0" fontId="13" fillId="0" borderId="46" xfId="1" applyFont="1" applyBorder="1" applyAlignment="1">
      <alignment horizontal="center" vertical="center"/>
    </xf>
    <xf numFmtId="0" fontId="13" fillId="0" borderId="45" xfId="1" applyFont="1" applyBorder="1" applyAlignment="1">
      <alignment horizontal="center" vertical="center"/>
    </xf>
    <xf numFmtId="0" fontId="13" fillId="0" borderId="44" xfId="1" applyFont="1" applyBorder="1" applyAlignment="1">
      <alignment horizontal="center" vertical="center"/>
    </xf>
    <xf numFmtId="0" fontId="13" fillId="4" borderId="2" xfId="1" applyFont="1" applyFill="1" applyBorder="1">
      <alignment vertical="center"/>
    </xf>
    <xf numFmtId="0" fontId="13" fillId="4" borderId="4" xfId="1" applyFont="1" applyFill="1" applyBorder="1" applyAlignment="1">
      <alignment horizontal="center" vertical="center"/>
    </xf>
    <xf numFmtId="0" fontId="13" fillId="0" borderId="2" xfId="1" applyFont="1" applyBorder="1">
      <alignment vertical="center"/>
    </xf>
    <xf numFmtId="0" fontId="13" fillId="0" borderId="3" xfId="1" applyFont="1" applyBorder="1">
      <alignment vertical="center"/>
    </xf>
    <xf numFmtId="0" fontId="13" fillId="4" borderId="71" xfId="1" applyFont="1" applyFill="1" applyBorder="1">
      <alignment vertical="center"/>
    </xf>
    <xf numFmtId="0" fontId="13" fillId="4" borderId="3" xfId="1" applyFont="1" applyFill="1" applyBorder="1">
      <alignment vertical="center"/>
    </xf>
    <xf numFmtId="178" fontId="13" fillId="4" borderId="74" xfId="1" applyNumberFormat="1" applyFont="1" applyFill="1" applyBorder="1" applyAlignment="1">
      <alignment horizontal="center" vertical="center"/>
    </xf>
    <xf numFmtId="178" fontId="13" fillId="4" borderId="75" xfId="1" applyNumberFormat="1" applyFont="1" applyFill="1" applyBorder="1" applyAlignment="1">
      <alignment horizontal="center" vertical="center"/>
    </xf>
    <xf numFmtId="0" fontId="13" fillId="3" borderId="51" xfId="1" applyFont="1" applyFill="1" applyBorder="1" applyAlignment="1">
      <alignment horizontal="center" vertical="center"/>
    </xf>
    <xf numFmtId="0" fontId="13" fillId="3" borderId="50" xfId="1" applyFont="1" applyFill="1" applyBorder="1" applyAlignment="1">
      <alignment horizontal="center" vertical="center"/>
    </xf>
    <xf numFmtId="0" fontId="13" fillId="3" borderId="8" xfId="1" applyFont="1" applyFill="1" applyBorder="1" applyAlignment="1">
      <alignment horizontal="center" vertical="center"/>
    </xf>
    <xf numFmtId="0" fontId="13" fillId="0" borderId="23" xfId="1" applyFont="1" applyBorder="1" applyAlignment="1">
      <alignment horizontal="center" vertical="center"/>
    </xf>
    <xf numFmtId="0" fontId="13" fillId="0" borderId="24" xfId="1" applyFont="1" applyBorder="1" applyAlignment="1">
      <alignment horizontal="center" vertical="center"/>
    </xf>
    <xf numFmtId="0" fontId="13" fillId="0" borderId="25" xfId="1" applyFont="1" applyBorder="1" applyAlignment="1">
      <alignment horizontal="center" vertical="center"/>
    </xf>
    <xf numFmtId="0" fontId="13" fillId="0" borderId="0" xfId="1" applyFont="1" applyAlignment="1">
      <alignment horizontal="left" vertical="center"/>
    </xf>
    <xf numFmtId="0" fontId="13" fillId="3" borderId="45" xfId="1" applyFont="1" applyFill="1" applyBorder="1" applyAlignment="1">
      <alignment horizontal="center" vertical="center" wrapText="1"/>
    </xf>
    <xf numFmtId="0" fontId="13" fillId="3" borderId="1" xfId="1" applyFont="1" applyFill="1" applyBorder="1" applyAlignment="1">
      <alignment horizontal="center" vertical="center" wrapText="1"/>
    </xf>
    <xf numFmtId="0" fontId="13" fillId="3" borderId="44" xfId="1" applyFont="1" applyFill="1" applyBorder="1" applyAlignment="1">
      <alignment horizontal="center" vertical="center" wrapText="1"/>
    </xf>
    <xf numFmtId="0" fontId="13" fillId="3" borderId="36" xfId="1" applyFont="1" applyFill="1" applyBorder="1" applyAlignment="1">
      <alignment horizontal="center" vertical="center" wrapText="1"/>
    </xf>
    <xf numFmtId="0" fontId="13" fillId="3" borderId="35" xfId="1" applyFont="1" applyFill="1" applyBorder="1" applyAlignment="1">
      <alignment horizontal="center" vertical="center"/>
    </xf>
    <xf numFmtId="0" fontId="13" fillId="3" borderId="58" xfId="1" applyFont="1" applyFill="1" applyBorder="1" applyAlignment="1">
      <alignment horizontal="center" vertical="center"/>
    </xf>
    <xf numFmtId="0" fontId="13" fillId="3" borderId="65" xfId="1" applyFont="1" applyFill="1" applyBorder="1" applyAlignment="1">
      <alignment horizontal="center" vertical="center"/>
    </xf>
    <xf numFmtId="0" fontId="13" fillId="3" borderId="66" xfId="1" applyFont="1" applyFill="1" applyBorder="1" applyAlignment="1">
      <alignment horizontal="center" vertical="center"/>
    </xf>
    <xf numFmtId="0" fontId="13" fillId="3" borderId="2" xfId="1" applyFont="1" applyFill="1" applyBorder="1" applyAlignment="1">
      <alignment horizontal="center" vertical="center" shrinkToFit="1"/>
    </xf>
    <xf numFmtId="0" fontId="13" fillId="3" borderId="3" xfId="1" applyFont="1" applyFill="1" applyBorder="1" applyAlignment="1">
      <alignment horizontal="center" vertical="center" shrinkToFit="1"/>
    </xf>
    <xf numFmtId="0" fontId="13" fillId="3" borderId="4" xfId="1" applyFont="1" applyFill="1" applyBorder="1" applyAlignment="1">
      <alignment horizontal="center" vertical="center" shrinkToFit="1"/>
    </xf>
    <xf numFmtId="0" fontId="13" fillId="3" borderId="46" xfId="1" applyFont="1" applyFill="1" applyBorder="1" applyAlignment="1">
      <alignment horizontal="center" vertical="center"/>
    </xf>
    <xf numFmtId="0" fontId="13" fillId="3" borderId="48" xfId="1" applyFont="1" applyFill="1" applyBorder="1" applyAlignment="1">
      <alignment horizontal="center" vertical="center"/>
    </xf>
    <xf numFmtId="0" fontId="13" fillId="3" borderId="39" xfId="1" applyFont="1" applyFill="1" applyBorder="1" applyAlignment="1">
      <alignment horizontal="center" vertical="center"/>
    </xf>
    <xf numFmtId="0" fontId="13" fillId="0" borderId="76" xfId="1" applyFont="1" applyBorder="1" applyAlignment="1">
      <alignment horizontal="center" vertical="center"/>
    </xf>
    <xf numFmtId="0" fontId="13" fillId="0" borderId="50" xfId="1" applyFont="1" applyBorder="1" applyAlignment="1">
      <alignment horizontal="center" vertical="center"/>
    </xf>
    <xf numFmtId="0" fontId="13" fillId="0" borderId="9" xfId="1" applyFont="1" applyBorder="1" applyAlignment="1" applyProtection="1">
      <alignment horizontal="center" vertical="center" shrinkToFit="1"/>
      <protection locked="0"/>
    </xf>
    <xf numFmtId="0" fontId="13" fillId="0" borderId="38" xfId="1" applyFont="1" applyBorder="1" applyAlignment="1" applyProtection="1">
      <alignment horizontal="center" vertical="center" shrinkToFit="1"/>
      <protection locked="0"/>
    </xf>
    <xf numFmtId="0" fontId="13" fillId="0" borderId="39" xfId="1" applyFont="1" applyBorder="1" applyAlignment="1" applyProtection="1">
      <alignment horizontal="center" vertical="center" shrinkToFit="1"/>
      <protection locked="0"/>
    </xf>
    <xf numFmtId="0" fontId="13" fillId="3" borderId="47" xfId="1" applyFont="1" applyFill="1" applyBorder="1" applyAlignment="1">
      <alignment horizontal="center" vertical="center"/>
    </xf>
    <xf numFmtId="0" fontId="13" fillId="3" borderId="43" xfId="1" applyFont="1" applyFill="1" applyBorder="1" applyAlignment="1">
      <alignment horizontal="center" vertical="center"/>
    </xf>
    <xf numFmtId="0" fontId="13" fillId="3" borderId="78" xfId="1" applyFont="1" applyFill="1" applyBorder="1" applyAlignment="1">
      <alignment horizontal="center" vertical="center"/>
    </xf>
    <xf numFmtId="0" fontId="13" fillId="3" borderId="79" xfId="1" applyFont="1" applyFill="1" applyBorder="1" applyAlignment="1">
      <alignment horizontal="center" vertical="center"/>
    </xf>
    <xf numFmtId="0" fontId="13" fillId="3" borderId="80" xfId="1" applyFont="1" applyFill="1" applyBorder="1" applyAlignment="1">
      <alignment horizontal="center" vertical="center"/>
    </xf>
    <xf numFmtId="0" fontId="13" fillId="3" borderId="42" xfId="1" applyFont="1" applyFill="1" applyBorder="1" applyAlignment="1">
      <alignment horizontal="center" vertical="center"/>
    </xf>
    <xf numFmtId="0" fontId="13" fillId="3" borderId="81" xfId="1" applyFont="1" applyFill="1" applyBorder="1" applyAlignment="1">
      <alignment horizontal="center" vertical="center"/>
    </xf>
    <xf numFmtId="0" fontId="13" fillId="0" borderId="84" xfId="1" applyFont="1" applyBorder="1" applyAlignment="1">
      <alignment horizontal="distributed" vertical="center" justifyLastLine="1" shrinkToFit="1"/>
    </xf>
    <xf numFmtId="0" fontId="13" fillId="0" borderId="86" xfId="1" applyFont="1" applyBorder="1" applyAlignment="1">
      <alignment horizontal="distributed" vertical="center" justifyLastLine="1" shrinkToFit="1"/>
    </xf>
    <xf numFmtId="0" fontId="13" fillId="0" borderId="91" xfId="1" applyFont="1" applyBorder="1" applyAlignment="1">
      <alignment horizontal="distributed" vertical="center" justifyLastLine="1" shrinkToFit="1"/>
    </xf>
    <xf numFmtId="0" fontId="13" fillId="0" borderId="65" xfId="1" applyFont="1" applyBorder="1" applyAlignment="1">
      <alignment horizontal="distributed" vertical="center" justifyLastLine="1" shrinkToFit="1"/>
    </xf>
    <xf numFmtId="0" fontId="13" fillId="0" borderId="42" xfId="1" applyFont="1" applyBorder="1" applyAlignment="1">
      <alignment horizontal="distributed" vertical="center" justifyLastLine="1" shrinkToFit="1"/>
    </xf>
    <xf numFmtId="0" fontId="13" fillId="0" borderId="81" xfId="1" applyFont="1" applyBorder="1" applyAlignment="1">
      <alignment horizontal="distributed" vertical="center" justifyLastLine="1" shrinkToFit="1"/>
    </xf>
    <xf numFmtId="0" fontId="13" fillId="0" borderId="2" xfId="1" applyFont="1" applyBorder="1" applyAlignment="1">
      <alignment horizontal="distributed" vertical="center" justifyLastLine="1" shrinkToFit="1"/>
    </xf>
    <xf numFmtId="0" fontId="13" fillId="0" borderId="3" xfId="1" applyFont="1" applyBorder="1" applyAlignment="1">
      <alignment horizontal="distributed" vertical="center" justifyLastLine="1" shrinkToFit="1"/>
    </xf>
    <xf numFmtId="0" fontId="13" fillId="0" borderId="77" xfId="1" applyFont="1" applyBorder="1" applyAlignment="1">
      <alignment horizontal="distributed" vertical="center" justifyLastLine="1" shrinkToFit="1"/>
    </xf>
    <xf numFmtId="0" fontId="13" fillId="0" borderId="9" xfId="1" applyFont="1" applyBorder="1" applyAlignment="1">
      <alignment horizontal="distributed" vertical="center" justifyLastLine="1" shrinkToFit="1"/>
    </xf>
    <xf numFmtId="0" fontId="13" fillId="0" borderId="38" xfId="1" applyFont="1" applyBorder="1" applyAlignment="1">
      <alignment horizontal="distributed" vertical="center" justifyLastLine="1" shrinkToFit="1"/>
    </xf>
    <xf numFmtId="0" fontId="13" fillId="0" borderId="10" xfId="1" applyFont="1" applyBorder="1" applyAlignment="1">
      <alignment horizontal="distributed" vertical="center" justifyLastLine="1" shrinkToFit="1"/>
    </xf>
    <xf numFmtId="0" fontId="13" fillId="3" borderId="23" xfId="1" applyFont="1" applyFill="1" applyBorder="1" applyAlignment="1">
      <alignment horizontal="right" vertical="center"/>
    </xf>
    <xf numFmtId="0" fontId="13" fillId="3" borderId="24" xfId="1" applyFont="1" applyFill="1" applyBorder="1" applyAlignment="1">
      <alignment horizontal="right" vertical="center"/>
    </xf>
    <xf numFmtId="0" fontId="13" fillId="3" borderId="25" xfId="1" applyFont="1" applyFill="1" applyBorder="1" applyAlignment="1">
      <alignment horizontal="right" vertical="center"/>
    </xf>
    <xf numFmtId="0" fontId="13" fillId="2" borderId="0" xfId="1" applyFont="1" applyFill="1" applyAlignment="1">
      <alignment vertical="center" wrapText="1"/>
    </xf>
    <xf numFmtId="0" fontId="13" fillId="0" borderId="0" xfId="1" applyFont="1" applyAlignment="1">
      <alignment vertical="center" wrapText="1"/>
    </xf>
  </cellXfs>
  <cellStyles count="3">
    <cellStyle name="標準" xfId="0" builtinId="0"/>
    <cellStyle name="標準 2" xfId="2" xr:uid="{00000000-0005-0000-0000-000001000000}"/>
    <cellStyle name="標準_③-２加算様式（就労）" xfId="1" xr:uid="{00000000-0005-0000-0000-000002000000}"/>
  </cellStyles>
  <dxfs count="1">
    <dxf>
      <numFmt numFmtId="182" formatCode=";;;"/>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3</xdr:col>
      <xdr:colOff>321559</xdr:colOff>
      <xdr:row>7</xdr:row>
      <xdr:rowOff>140661</xdr:rowOff>
    </xdr:from>
    <xdr:to>
      <xdr:col>3</xdr:col>
      <xdr:colOff>512059</xdr:colOff>
      <xdr:row>8</xdr:row>
      <xdr:rowOff>95838</xdr:rowOff>
    </xdr:to>
    <xdr:sp macro="" textlink="">
      <xdr:nvSpPr>
        <xdr:cNvPr id="4" name="円/楕円 3">
          <a:extLst>
            <a:ext uri="{FF2B5EF4-FFF2-40B4-BE49-F238E27FC236}">
              <a16:creationId xmlns:a16="http://schemas.microsoft.com/office/drawing/2014/main" id="{00000000-0008-0000-0000-000004000000}"/>
            </a:ext>
          </a:extLst>
        </xdr:cNvPr>
        <xdr:cNvSpPr/>
      </xdr:nvSpPr>
      <xdr:spPr>
        <a:xfrm>
          <a:off x="2641177" y="1866367"/>
          <a:ext cx="190500" cy="190500"/>
        </a:xfrm>
        <a:prstGeom prst="ellipse">
          <a:avLst/>
        </a:prstGeom>
        <a:noFill/>
        <a:ln w="12700">
          <a:solidFill>
            <a:schemeClr val="tx1">
              <a:lumMod val="75000"/>
              <a:lumOff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859442</xdr:colOff>
      <xdr:row>7</xdr:row>
      <xdr:rowOff>140661</xdr:rowOff>
    </xdr:from>
    <xdr:to>
      <xdr:col>3</xdr:col>
      <xdr:colOff>1049942</xdr:colOff>
      <xdr:row>8</xdr:row>
      <xdr:rowOff>95838</xdr:rowOff>
    </xdr:to>
    <xdr:sp macro="" textlink="">
      <xdr:nvSpPr>
        <xdr:cNvPr id="6" name="円/楕円 5">
          <a:extLst>
            <a:ext uri="{FF2B5EF4-FFF2-40B4-BE49-F238E27FC236}">
              <a16:creationId xmlns:a16="http://schemas.microsoft.com/office/drawing/2014/main" id="{00000000-0008-0000-0000-000006000000}"/>
            </a:ext>
          </a:extLst>
        </xdr:cNvPr>
        <xdr:cNvSpPr/>
      </xdr:nvSpPr>
      <xdr:spPr>
        <a:xfrm>
          <a:off x="3179060" y="1866367"/>
          <a:ext cx="190500" cy="190500"/>
        </a:xfrm>
        <a:prstGeom prst="ellipse">
          <a:avLst/>
        </a:prstGeom>
        <a:noFill/>
        <a:ln w="12700">
          <a:solidFill>
            <a:schemeClr val="tx1">
              <a:lumMod val="75000"/>
              <a:lumOff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108855</xdr:colOff>
      <xdr:row>7</xdr:row>
      <xdr:rowOff>181434</xdr:rowOff>
    </xdr:from>
    <xdr:to>
      <xdr:col>24</xdr:col>
      <xdr:colOff>337455</xdr:colOff>
      <xdr:row>8</xdr:row>
      <xdr:rowOff>165106</xdr:rowOff>
    </xdr:to>
    <xdr:sp macro="" textlink="">
      <xdr:nvSpPr>
        <xdr:cNvPr id="14" name="円/楕円 13">
          <a:extLst>
            <a:ext uri="{FF2B5EF4-FFF2-40B4-BE49-F238E27FC236}">
              <a16:creationId xmlns:a16="http://schemas.microsoft.com/office/drawing/2014/main" id="{00000000-0008-0000-0000-00000E000000}"/>
            </a:ext>
          </a:extLst>
        </xdr:cNvPr>
        <xdr:cNvSpPr/>
      </xdr:nvSpPr>
      <xdr:spPr>
        <a:xfrm>
          <a:off x="15158355" y="2168077"/>
          <a:ext cx="228600" cy="228600"/>
        </a:xfrm>
        <a:prstGeom prst="ellipse">
          <a:avLst/>
        </a:prstGeom>
        <a:noFill/>
        <a:ln w="12700">
          <a:solidFill>
            <a:schemeClr val="tx1">
              <a:lumMod val="75000"/>
              <a:lumOff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108855</xdr:colOff>
      <xdr:row>5</xdr:row>
      <xdr:rowOff>95252</xdr:rowOff>
    </xdr:from>
    <xdr:to>
      <xdr:col>24</xdr:col>
      <xdr:colOff>337455</xdr:colOff>
      <xdr:row>6</xdr:row>
      <xdr:rowOff>38102</xdr:rowOff>
    </xdr:to>
    <xdr:sp macro="" textlink="">
      <xdr:nvSpPr>
        <xdr:cNvPr id="10" name="円/楕円 9">
          <a:extLst>
            <a:ext uri="{FF2B5EF4-FFF2-40B4-BE49-F238E27FC236}">
              <a16:creationId xmlns:a16="http://schemas.microsoft.com/office/drawing/2014/main" id="{00000000-0008-0000-0000-00000A000000}"/>
            </a:ext>
          </a:extLst>
        </xdr:cNvPr>
        <xdr:cNvSpPr/>
      </xdr:nvSpPr>
      <xdr:spPr>
        <a:xfrm>
          <a:off x="15158355" y="1415145"/>
          <a:ext cx="228600" cy="228600"/>
        </a:xfrm>
        <a:prstGeom prst="ellipse">
          <a:avLst/>
        </a:prstGeom>
        <a:noFill/>
        <a:ln w="12700">
          <a:solidFill>
            <a:schemeClr val="tx1">
              <a:lumMod val="75000"/>
              <a:lumOff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108855</xdr:colOff>
      <xdr:row>6</xdr:row>
      <xdr:rowOff>185968</xdr:rowOff>
    </xdr:from>
    <xdr:to>
      <xdr:col>24</xdr:col>
      <xdr:colOff>337455</xdr:colOff>
      <xdr:row>7</xdr:row>
      <xdr:rowOff>33568</xdr:rowOff>
    </xdr:to>
    <xdr:sp macro="" textlink="">
      <xdr:nvSpPr>
        <xdr:cNvPr id="11" name="円/楕円 10">
          <a:extLst>
            <a:ext uri="{FF2B5EF4-FFF2-40B4-BE49-F238E27FC236}">
              <a16:creationId xmlns:a16="http://schemas.microsoft.com/office/drawing/2014/main" id="{00000000-0008-0000-0000-00000B000000}"/>
            </a:ext>
          </a:extLst>
        </xdr:cNvPr>
        <xdr:cNvSpPr/>
      </xdr:nvSpPr>
      <xdr:spPr>
        <a:xfrm>
          <a:off x="15158355" y="1791611"/>
          <a:ext cx="228600" cy="228600"/>
        </a:xfrm>
        <a:prstGeom prst="ellipse">
          <a:avLst/>
        </a:prstGeom>
        <a:noFill/>
        <a:ln w="12700">
          <a:solidFill>
            <a:schemeClr val="tx1">
              <a:lumMod val="75000"/>
              <a:lumOff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108855</xdr:colOff>
      <xdr:row>9</xdr:row>
      <xdr:rowOff>68042</xdr:rowOff>
    </xdr:from>
    <xdr:to>
      <xdr:col>24</xdr:col>
      <xdr:colOff>337455</xdr:colOff>
      <xdr:row>9</xdr:row>
      <xdr:rowOff>296642</xdr:rowOff>
    </xdr:to>
    <xdr:sp macro="" textlink="">
      <xdr:nvSpPr>
        <xdr:cNvPr id="13" name="円/楕円 12">
          <a:extLst>
            <a:ext uri="{FF2B5EF4-FFF2-40B4-BE49-F238E27FC236}">
              <a16:creationId xmlns:a16="http://schemas.microsoft.com/office/drawing/2014/main" id="{00000000-0008-0000-0000-00000D000000}"/>
            </a:ext>
          </a:extLst>
        </xdr:cNvPr>
        <xdr:cNvSpPr/>
      </xdr:nvSpPr>
      <xdr:spPr>
        <a:xfrm>
          <a:off x="15158355" y="2544542"/>
          <a:ext cx="228600" cy="228600"/>
        </a:xfrm>
        <a:prstGeom prst="ellipse">
          <a:avLst/>
        </a:prstGeom>
        <a:noFill/>
        <a:ln w="12700">
          <a:solidFill>
            <a:schemeClr val="tx1">
              <a:lumMod val="75000"/>
              <a:lumOff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108857</xdr:colOff>
      <xdr:row>14</xdr:row>
      <xdr:rowOff>0</xdr:rowOff>
    </xdr:from>
    <xdr:to>
      <xdr:col>27</xdr:col>
      <xdr:colOff>324970</xdr:colOff>
      <xdr:row>15</xdr:row>
      <xdr:rowOff>33617</xdr:rowOff>
    </xdr:to>
    <xdr:sp macro="" textlink="">
      <xdr:nvSpPr>
        <xdr:cNvPr id="2" name="正方形/長方形 1">
          <a:extLst>
            <a:ext uri="{FF2B5EF4-FFF2-40B4-BE49-F238E27FC236}">
              <a16:creationId xmlns:a16="http://schemas.microsoft.com/office/drawing/2014/main" id="{EFEFDDEC-A50C-4485-BFA8-29F48999B6FC}"/>
            </a:ext>
          </a:extLst>
        </xdr:cNvPr>
        <xdr:cNvSpPr/>
      </xdr:nvSpPr>
      <xdr:spPr>
        <a:xfrm>
          <a:off x="14750143" y="3837214"/>
          <a:ext cx="1848970" cy="414617"/>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accent1">
                  <a:lumMod val="40000"/>
                  <a:lumOff val="60000"/>
                </a:schemeClr>
              </a:solidFill>
            </a:rPr>
            <a:t>■</a:t>
          </a:r>
          <a:r>
            <a:rPr kumimoji="1" lang="ja-JP" altLang="en-US" sz="1100">
              <a:solidFill>
                <a:schemeClr val="tx1"/>
              </a:solidFill>
            </a:rPr>
            <a:t>のセルは自動計算です。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16</xdr:col>
      <xdr:colOff>108857</xdr:colOff>
      <xdr:row>1</xdr:row>
      <xdr:rowOff>27214</xdr:rowOff>
    </xdr:from>
    <xdr:to>
      <xdr:col>17</xdr:col>
      <xdr:colOff>95251</xdr:colOff>
      <xdr:row>1</xdr:row>
      <xdr:rowOff>231321</xdr:rowOff>
    </xdr:to>
    <xdr:sp macro="" textlink="">
      <xdr:nvSpPr>
        <xdr:cNvPr id="4" name="円/楕円 3">
          <a:extLst>
            <a:ext uri="{FF2B5EF4-FFF2-40B4-BE49-F238E27FC236}">
              <a16:creationId xmlns:a16="http://schemas.microsoft.com/office/drawing/2014/main" id="{00000000-0008-0000-0100-000004000000}"/>
            </a:ext>
          </a:extLst>
        </xdr:cNvPr>
        <xdr:cNvSpPr/>
      </xdr:nvSpPr>
      <xdr:spPr>
        <a:xfrm>
          <a:off x="11307536" y="272143"/>
          <a:ext cx="571501" cy="204107"/>
        </a:xfrm>
        <a:prstGeom prst="ellipse">
          <a:avLst/>
        </a:prstGeom>
        <a:noFill/>
        <a:ln w="12700">
          <a:solidFill>
            <a:schemeClr val="tx1">
              <a:lumMod val="75000"/>
              <a:lumOff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288472</xdr:colOff>
      <xdr:row>6</xdr:row>
      <xdr:rowOff>97972</xdr:rowOff>
    </xdr:from>
    <xdr:to>
      <xdr:col>3</xdr:col>
      <xdr:colOff>517072</xdr:colOff>
      <xdr:row>6</xdr:row>
      <xdr:rowOff>326572</xdr:rowOff>
    </xdr:to>
    <xdr:sp macro="" textlink="">
      <xdr:nvSpPr>
        <xdr:cNvPr id="5" name="円/楕円 4">
          <a:extLst>
            <a:ext uri="{FF2B5EF4-FFF2-40B4-BE49-F238E27FC236}">
              <a16:creationId xmlns:a16="http://schemas.microsoft.com/office/drawing/2014/main" id="{00000000-0008-0000-0100-000005000000}"/>
            </a:ext>
          </a:extLst>
        </xdr:cNvPr>
        <xdr:cNvSpPr/>
      </xdr:nvSpPr>
      <xdr:spPr>
        <a:xfrm>
          <a:off x="2628901" y="1744436"/>
          <a:ext cx="228600" cy="228600"/>
        </a:xfrm>
        <a:prstGeom prst="ellipse">
          <a:avLst/>
        </a:prstGeom>
        <a:noFill/>
        <a:ln w="12700">
          <a:solidFill>
            <a:schemeClr val="tx1">
              <a:lumMod val="75000"/>
              <a:lumOff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832757</xdr:colOff>
      <xdr:row>6</xdr:row>
      <xdr:rowOff>97972</xdr:rowOff>
    </xdr:from>
    <xdr:to>
      <xdr:col>3</xdr:col>
      <xdr:colOff>1061357</xdr:colOff>
      <xdr:row>6</xdr:row>
      <xdr:rowOff>326572</xdr:rowOff>
    </xdr:to>
    <xdr:sp macro="" textlink="">
      <xdr:nvSpPr>
        <xdr:cNvPr id="6" name="円/楕円 5">
          <a:extLst>
            <a:ext uri="{FF2B5EF4-FFF2-40B4-BE49-F238E27FC236}">
              <a16:creationId xmlns:a16="http://schemas.microsoft.com/office/drawing/2014/main" id="{00000000-0008-0000-0100-000006000000}"/>
            </a:ext>
          </a:extLst>
        </xdr:cNvPr>
        <xdr:cNvSpPr/>
      </xdr:nvSpPr>
      <xdr:spPr>
        <a:xfrm>
          <a:off x="3173186" y="1744436"/>
          <a:ext cx="228600" cy="228600"/>
        </a:xfrm>
        <a:prstGeom prst="ellipse">
          <a:avLst/>
        </a:prstGeom>
        <a:noFill/>
        <a:ln w="12700">
          <a:solidFill>
            <a:schemeClr val="tx1">
              <a:lumMod val="75000"/>
              <a:lumOff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288472</xdr:colOff>
      <xdr:row>7</xdr:row>
      <xdr:rowOff>125186</xdr:rowOff>
    </xdr:from>
    <xdr:to>
      <xdr:col>3</xdr:col>
      <xdr:colOff>517072</xdr:colOff>
      <xdr:row>8</xdr:row>
      <xdr:rowOff>108857</xdr:rowOff>
    </xdr:to>
    <xdr:sp macro="" textlink="">
      <xdr:nvSpPr>
        <xdr:cNvPr id="8" name="円/楕円 7">
          <a:extLst>
            <a:ext uri="{FF2B5EF4-FFF2-40B4-BE49-F238E27FC236}">
              <a16:creationId xmlns:a16="http://schemas.microsoft.com/office/drawing/2014/main" id="{00000000-0008-0000-0100-000008000000}"/>
            </a:ext>
          </a:extLst>
        </xdr:cNvPr>
        <xdr:cNvSpPr/>
      </xdr:nvSpPr>
      <xdr:spPr>
        <a:xfrm>
          <a:off x="2628901" y="2152650"/>
          <a:ext cx="228600" cy="228600"/>
        </a:xfrm>
        <a:prstGeom prst="ellipse">
          <a:avLst/>
        </a:prstGeom>
        <a:noFill/>
        <a:ln w="12700">
          <a:solidFill>
            <a:schemeClr val="tx1">
              <a:lumMod val="75000"/>
              <a:lumOff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832757</xdr:colOff>
      <xdr:row>7</xdr:row>
      <xdr:rowOff>125186</xdr:rowOff>
    </xdr:from>
    <xdr:to>
      <xdr:col>3</xdr:col>
      <xdr:colOff>1061357</xdr:colOff>
      <xdr:row>8</xdr:row>
      <xdr:rowOff>108857</xdr:rowOff>
    </xdr:to>
    <xdr:sp macro="" textlink="">
      <xdr:nvSpPr>
        <xdr:cNvPr id="9" name="円/楕円 8">
          <a:extLst>
            <a:ext uri="{FF2B5EF4-FFF2-40B4-BE49-F238E27FC236}">
              <a16:creationId xmlns:a16="http://schemas.microsoft.com/office/drawing/2014/main" id="{00000000-0008-0000-0100-000009000000}"/>
            </a:ext>
          </a:extLst>
        </xdr:cNvPr>
        <xdr:cNvSpPr/>
      </xdr:nvSpPr>
      <xdr:spPr>
        <a:xfrm>
          <a:off x="3173186" y="2152650"/>
          <a:ext cx="228600" cy="228600"/>
        </a:xfrm>
        <a:prstGeom prst="ellipse">
          <a:avLst/>
        </a:prstGeom>
        <a:noFill/>
        <a:ln w="12700">
          <a:solidFill>
            <a:schemeClr val="tx1">
              <a:lumMod val="75000"/>
              <a:lumOff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288472</xdr:colOff>
      <xdr:row>9</xdr:row>
      <xdr:rowOff>111579</xdr:rowOff>
    </xdr:from>
    <xdr:to>
      <xdr:col>3</xdr:col>
      <xdr:colOff>517072</xdr:colOff>
      <xdr:row>10</xdr:row>
      <xdr:rowOff>108857</xdr:rowOff>
    </xdr:to>
    <xdr:sp macro="" textlink="">
      <xdr:nvSpPr>
        <xdr:cNvPr id="10" name="円/楕円 9">
          <a:extLst>
            <a:ext uri="{FF2B5EF4-FFF2-40B4-BE49-F238E27FC236}">
              <a16:creationId xmlns:a16="http://schemas.microsoft.com/office/drawing/2014/main" id="{00000000-0008-0000-0100-00000A000000}"/>
            </a:ext>
          </a:extLst>
        </xdr:cNvPr>
        <xdr:cNvSpPr/>
      </xdr:nvSpPr>
      <xdr:spPr>
        <a:xfrm>
          <a:off x="2628901" y="2628900"/>
          <a:ext cx="228600" cy="228600"/>
        </a:xfrm>
        <a:prstGeom prst="ellipse">
          <a:avLst/>
        </a:prstGeom>
        <a:noFill/>
        <a:ln w="12700">
          <a:solidFill>
            <a:schemeClr val="tx1">
              <a:lumMod val="75000"/>
              <a:lumOff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560615</xdr:colOff>
      <xdr:row>11</xdr:row>
      <xdr:rowOff>70757</xdr:rowOff>
    </xdr:from>
    <xdr:to>
      <xdr:col>3</xdr:col>
      <xdr:colOff>789215</xdr:colOff>
      <xdr:row>11</xdr:row>
      <xdr:rowOff>299357</xdr:rowOff>
    </xdr:to>
    <xdr:sp macro="" textlink="">
      <xdr:nvSpPr>
        <xdr:cNvPr id="11" name="円/楕円 10">
          <a:extLst>
            <a:ext uri="{FF2B5EF4-FFF2-40B4-BE49-F238E27FC236}">
              <a16:creationId xmlns:a16="http://schemas.microsoft.com/office/drawing/2014/main" id="{00000000-0008-0000-0100-00000B000000}"/>
            </a:ext>
          </a:extLst>
        </xdr:cNvPr>
        <xdr:cNvSpPr/>
      </xdr:nvSpPr>
      <xdr:spPr>
        <a:xfrm>
          <a:off x="2901044" y="3050721"/>
          <a:ext cx="228600" cy="228600"/>
        </a:xfrm>
        <a:prstGeom prst="ellipse">
          <a:avLst/>
        </a:prstGeom>
        <a:noFill/>
        <a:ln w="12700">
          <a:solidFill>
            <a:schemeClr val="tx1">
              <a:lumMod val="75000"/>
              <a:lumOff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560615</xdr:colOff>
      <xdr:row>14</xdr:row>
      <xdr:rowOff>84364</xdr:rowOff>
    </xdr:from>
    <xdr:to>
      <xdr:col>3</xdr:col>
      <xdr:colOff>789215</xdr:colOff>
      <xdr:row>14</xdr:row>
      <xdr:rowOff>312964</xdr:rowOff>
    </xdr:to>
    <xdr:sp macro="" textlink="">
      <xdr:nvSpPr>
        <xdr:cNvPr id="12" name="円/楕円 11">
          <a:extLst>
            <a:ext uri="{FF2B5EF4-FFF2-40B4-BE49-F238E27FC236}">
              <a16:creationId xmlns:a16="http://schemas.microsoft.com/office/drawing/2014/main" id="{00000000-0008-0000-0100-00000C000000}"/>
            </a:ext>
          </a:extLst>
        </xdr:cNvPr>
        <xdr:cNvSpPr/>
      </xdr:nvSpPr>
      <xdr:spPr>
        <a:xfrm>
          <a:off x="2901044" y="4207328"/>
          <a:ext cx="228600" cy="228600"/>
        </a:xfrm>
        <a:prstGeom prst="ellipse">
          <a:avLst/>
        </a:prstGeom>
        <a:noFill/>
        <a:ln w="12700">
          <a:solidFill>
            <a:schemeClr val="tx1">
              <a:lumMod val="75000"/>
              <a:lumOff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288472</xdr:colOff>
      <xdr:row>12</xdr:row>
      <xdr:rowOff>84365</xdr:rowOff>
    </xdr:from>
    <xdr:to>
      <xdr:col>3</xdr:col>
      <xdr:colOff>517072</xdr:colOff>
      <xdr:row>12</xdr:row>
      <xdr:rowOff>312965</xdr:rowOff>
    </xdr:to>
    <xdr:sp macro="" textlink="">
      <xdr:nvSpPr>
        <xdr:cNvPr id="13" name="円/楕円 12">
          <a:extLst>
            <a:ext uri="{FF2B5EF4-FFF2-40B4-BE49-F238E27FC236}">
              <a16:creationId xmlns:a16="http://schemas.microsoft.com/office/drawing/2014/main" id="{00000000-0008-0000-0100-00000D000000}"/>
            </a:ext>
          </a:extLst>
        </xdr:cNvPr>
        <xdr:cNvSpPr/>
      </xdr:nvSpPr>
      <xdr:spPr>
        <a:xfrm>
          <a:off x="2628901" y="3445329"/>
          <a:ext cx="228600" cy="228600"/>
        </a:xfrm>
        <a:prstGeom prst="ellipse">
          <a:avLst/>
        </a:prstGeom>
        <a:noFill/>
        <a:ln w="12700">
          <a:solidFill>
            <a:schemeClr val="tx1">
              <a:lumMod val="75000"/>
              <a:lumOff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288472</xdr:colOff>
      <xdr:row>13</xdr:row>
      <xdr:rowOff>70758</xdr:rowOff>
    </xdr:from>
    <xdr:to>
      <xdr:col>3</xdr:col>
      <xdr:colOff>517072</xdr:colOff>
      <xdr:row>13</xdr:row>
      <xdr:rowOff>299358</xdr:rowOff>
    </xdr:to>
    <xdr:sp macro="" textlink="">
      <xdr:nvSpPr>
        <xdr:cNvPr id="14" name="円/楕円 13">
          <a:extLst>
            <a:ext uri="{FF2B5EF4-FFF2-40B4-BE49-F238E27FC236}">
              <a16:creationId xmlns:a16="http://schemas.microsoft.com/office/drawing/2014/main" id="{00000000-0008-0000-0100-00000E000000}"/>
            </a:ext>
          </a:extLst>
        </xdr:cNvPr>
        <xdr:cNvSpPr/>
      </xdr:nvSpPr>
      <xdr:spPr>
        <a:xfrm>
          <a:off x="2628901" y="3812722"/>
          <a:ext cx="228600" cy="228600"/>
        </a:xfrm>
        <a:prstGeom prst="ellipse">
          <a:avLst/>
        </a:prstGeom>
        <a:noFill/>
        <a:ln w="12700">
          <a:solidFill>
            <a:schemeClr val="tx1">
              <a:lumMod val="75000"/>
              <a:lumOff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832757</xdr:colOff>
      <xdr:row>12</xdr:row>
      <xdr:rowOff>84365</xdr:rowOff>
    </xdr:from>
    <xdr:to>
      <xdr:col>3</xdr:col>
      <xdr:colOff>1061357</xdr:colOff>
      <xdr:row>12</xdr:row>
      <xdr:rowOff>312965</xdr:rowOff>
    </xdr:to>
    <xdr:sp macro="" textlink="">
      <xdr:nvSpPr>
        <xdr:cNvPr id="15" name="円/楕円 14">
          <a:extLst>
            <a:ext uri="{FF2B5EF4-FFF2-40B4-BE49-F238E27FC236}">
              <a16:creationId xmlns:a16="http://schemas.microsoft.com/office/drawing/2014/main" id="{00000000-0008-0000-0100-00000F000000}"/>
            </a:ext>
          </a:extLst>
        </xdr:cNvPr>
        <xdr:cNvSpPr/>
      </xdr:nvSpPr>
      <xdr:spPr>
        <a:xfrm>
          <a:off x="3173186" y="3445329"/>
          <a:ext cx="228600" cy="228600"/>
        </a:xfrm>
        <a:prstGeom prst="ellipse">
          <a:avLst/>
        </a:prstGeom>
        <a:noFill/>
        <a:ln w="12700">
          <a:solidFill>
            <a:schemeClr val="tx1">
              <a:lumMod val="75000"/>
              <a:lumOff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832757</xdr:colOff>
      <xdr:row>13</xdr:row>
      <xdr:rowOff>97972</xdr:rowOff>
    </xdr:from>
    <xdr:to>
      <xdr:col>3</xdr:col>
      <xdr:colOff>1061357</xdr:colOff>
      <xdr:row>13</xdr:row>
      <xdr:rowOff>326572</xdr:rowOff>
    </xdr:to>
    <xdr:sp macro="" textlink="">
      <xdr:nvSpPr>
        <xdr:cNvPr id="16" name="円/楕円 15">
          <a:extLst>
            <a:ext uri="{FF2B5EF4-FFF2-40B4-BE49-F238E27FC236}">
              <a16:creationId xmlns:a16="http://schemas.microsoft.com/office/drawing/2014/main" id="{00000000-0008-0000-0100-000010000000}"/>
            </a:ext>
          </a:extLst>
        </xdr:cNvPr>
        <xdr:cNvSpPr/>
      </xdr:nvSpPr>
      <xdr:spPr>
        <a:xfrm>
          <a:off x="3173186" y="3839936"/>
          <a:ext cx="228600" cy="228600"/>
        </a:xfrm>
        <a:prstGeom prst="ellipse">
          <a:avLst/>
        </a:prstGeom>
        <a:noFill/>
        <a:ln w="12700">
          <a:solidFill>
            <a:schemeClr val="tx1">
              <a:lumMod val="75000"/>
              <a:lumOff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81642</xdr:colOff>
      <xdr:row>4</xdr:row>
      <xdr:rowOff>149680</xdr:rowOff>
    </xdr:from>
    <xdr:to>
      <xdr:col>24</xdr:col>
      <xdr:colOff>310242</xdr:colOff>
      <xdr:row>5</xdr:row>
      <xdr:rowOff>92530</xdr:rowOff>
    </xdr:to>
    <xdr:sp macro="" textlink="">
      <xdr:nvSpPr>
        <xdr:cNvPr id="20" name="円/楕円 19">
          <a:extLst>
            <a:ext uri="{FF2B5EF4-FFF2-40B4-BE49-F238E27FC236}">
              <a16:creationId xmlns:a16="http://schemas.microsoft.com/office/drawing/2014/main" id="{00000000-0008-0000-0100-000014000000}"/>
            </a:ext>
          </a:extLst>
        </xdr:cNvPr>
        <xdr:cNvSpPr/>
      </xdr:nvSpPr>
      <xdr:spPr>
        <a:xfrm>
          <a:off x="15063106" y="1129394"/>
          <a:ext cx="228600" cy="228600"/>
        </a:xfrm>
        <a:prstGeom prst="ellipse">
          <a:avLst/>
        </a:prstGeom>
        <a:noFill/>
        <a:ln w="12700">
          <a:solidFill>
            <a:schemeClr val="tx1">
              <a:lumMod val="75000"/>
              <a:lumOff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81642</xdr:colOff>
      <xdr:row>5</xdr:row>
      <xdr:rowOff>167824</xdr:rowOff>
    </xdr:from>
    <xdr:to>
      <xdr:col>24</xdr:col>
      <xdr:colOff>310242</xdr:colOff>
      <xdr:row>6</xdr:row>
      <xdr:rowOff>15424</xdr:rowOff>
    </xdr:to>
    <xdr:sp macro="" textlink="">
      <xdr:nvSpPr>
        <xdr:cNvPr id="23" name="円/楕円 22">
          <a:extLst>
            <a:ext uri="{FF2B5EF4-FFF2-40B4-BE49-F238E27FC236}">
              <a16:creationId xmlns:a16="http://schemas.microsoft.com/office/drawing/2014/main" id="{00000000-0008-0000-0100-000017000000}"/>
            </a:ext>
          </a:extLst>
        </xdr:cNvPr>
        <xdr:cNvSpPr/>
      </xdr:nvSpPr>
      <xdr:spPr>
        <a:xfrm>
          <a:off x="15063106" y="1433288"/>
          <a:ext cx="228600" cy="228600"/>
        </a:xfrm>
        <a:prstGeom prst="ellipse">
          <a:avLst/>
        </a:prstGeom>
        <a:noFill/>
        <a:ln w="12700">
          <a:solidFill>
            <a:schemeClr val="tx1">
              <a:lumMod val="75000"/>
              <a:lumOff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81642</xdr:colOff>
      <xdr:row>6</xdr:row>
      <xdr:rowOff>90718</xdr:rowOff>
    </xdr:from>
    <xdr:to>
      <xdr:col>24</xdr:col>
      <xdr:colOff>310242</xdr:colOff>
      <xdr:row>6</xdr:row>
      <xdr:rowOff>319318</xdr:rowOff>
    </xdr:to>
    <xdr:sp macro="" textlink="">
      <xdr:nvSpPr>
        <xdr:cNvPr id="24" name="円/楕円 23">
          <a:extLst>
            <a:ext uri="{FF2B5EF4-FFF2-40B4-BE49-F238E27FC236}">
              <a16:creationId xmlns:a16="http://schemas.microsoft.com/office/drawing/2014/main" id="{00000000-0008-0000-0100-000018000000}"/>
            </a:ext>
          </a:extLst>
        </xdr:cNvPr>
        <xdr:cNvSpPr/>
      </xdr:nvSpPr>
      <xdr:spPr>
        <a:xfrm>
          <a:off x="15063106" y="1737182"/>
          <a:ext cx="228600" cy="228600"/>
        </a:xfrm>
        <a:prstGeom prst="ellipse">
          <a:avLst/>
        </a:prstGeom>
        <a:noFill/>
        <a:ln w="12700">
          <a:solidFill>
            <a:schemeClr val="tx1">
              <a:lumMod val="75000"/>
              <a:lumOff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81642</xdr:colOff>
      <xdr:row>7</xdr:row>
      <xdr:rowOff>13613</xdr:rowOff>
    </xdr:from>
    <xdr:to>
      <xdr:col>24</xdr:col>
      <xdr:colOff>310242</xdr:colOff>
      <xdr:row>7</xdr:row>
      <xdr:rowOff>242213</xdr:rowOff>
    </xdr:to>
    <xdr:sp macro="" textlink="">
      <xdr:nvSpPr>
        <xdr:cNvPr id="25" name="円/楕円 24">
          <a:extLst>
            <a:ext uri="{FF2B5EF4-FFF2-40B4-BE49-F238E27FC236}">
              <a16:creationId xmlns:a16="http://schemas.microsoft.com/office/drawing/2014/main" id="{00000000-0008-0000-0100-000019000000}"/>
            </a:ext>
          </a:extLst>
        </xdr:cNvPr>
        <xdr:cNvSpPr/>
      </xdr:nvSpPr>
      <xdr:spPr>
        <a:xfrm>
          <a:off x="15063106" y="2041077"/>
          <a:ext cx="228600" cy="228600"/>
        </a:xfrm>
        <a:prstGeom prst="ellipse">
          <a:avLst/>
        </a:prstGeom>
        <a:noFill/>
        <a:ln w="12700">
          <a:solidFill>
            <a:schemeClr val="tx1">
              <a:lumMod val="75000"/>
              <a:lumOff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273844</xdr:colOff>
      <xdr:row>11</xdr:row>
      <xdr:rowOff>190500</xdr:rowOff>
    </xdr:from>
    <xdr:to>
      <xdr:col>28</xdr:col>
      <xdr:colOff>396408</xdr:colOff>
      <xdr:row>12</xdr:row>
      <xdr:rowOff>224117</xdr:rowOff>
    </xdr:to>
    <xdr:sp macro="" textlink="">
      <xdr:nvSpPr>
        <xdr:cNvPr id="2" name="正方形/長方形 1">
          <a:extLst>
            <a:ext uri="{FF2B5EF4-FFF2-40B4-BE49-F238E27FC236}">
              <a16:creationId xmlns:a16="http://schemas.microsoft.com/office/drawing/2014/main" id="{5603B2D5-439C-496C-BEB2-0ACB07FF7F48}"/>
            </a:ext>
          </a:extLst>
        </xdr:cNvPr>
        <xdr:cNvSpPr/>
      </xdr:nvSpPr>
      <xdr:spPr>
        <a:xfrm>
          <a:off x="14870907" y="3119438"/>
          <a:ext cx="1848970" cy="414617"/>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accent1">
                  <a:lumMod val="40000"/>
                  <a:lumOff val="60000"/>
                </a:schemeClr>
              </a:solidFill>
            </a:rPr>
            <a:t>■</a:t>
          </a:r>
          <a:r>
            <a:rPr kumimoji="1" lang="ja-JP" altLang="en-US" sz="1100">
              <a:solidFill>
                <a:schemeClr val="tx1"/>
              </a:solidFill>
            </a:rPr>
            <a:t>のセルは自動計算です。</a:t>
          </a:r>
        </a:p>
      </xdr:txBody>
    </xdr:sp>
    <xdr:clientData/>
  </xdr:twoCellAnchor>
  <xdr:twoCellAnchor>
    <xdr:from>
      <xdr:col>0</xdr:col>
      <xdr:colOff>142876</xdr:colOff>
      <xdr:row>1</xdr:row>
      <xdr:rowOff>119063</xdr:rowOff>
    </xdr:from>
    <xdr:to>
      <xdr:col>0</xdr:col>
      <xdr:colOff>1084170</xdr:colOff>
      <xdr:row>2</xdr:row>
      <xdr:rowOff>194704</xdr:rowOff>
    </xdr:to>
    <xdr:sp macro="" textlink="">
      <xdr:nvSpPr>
        <xdr:cNvPr id="3" name="正方形/長方形 2">
          <a:extLst>
            <a:ext uri="{FF2B5EF4-FFF2-40B4-BE49-F238E27FC236}">
              <a16:creationId xmlns:a16="http://schemas.microsoft.com/office/drawing/2014/main" id="{6CAF54CB-8792-47BA-9E52-1B9785E49F17}"/>
            </a:ext>
          </a:extLst>
        </xdr:cNvPr>
        <xdr:cNvSpPr/>
      </xdr:nvSpPr>
      <xdr:spPr>
        <a:xfrm>
          <a:off x="142876" y="357188"/>
          <a:ext cx="941294" cy="313766"/>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0">
              <a:solidFill>
                <a:schemeClr val="tx1">
                  <a:lumMod val="75000"/>
                  <a:lumOff val="25000"/>
                </a:schemeClr>
              </a:solidFill>
              <a:latin typeface="HGP創英角ｺﾞｼｯｸUB" panose="020B0900000000000000" pitchFamily="50" charset="-128"/>
              <a:ea typeface="HGP創英角ｺﾞｼｯｸUB" panose="020B0900000000000000" pitchFamily="50" charset="-128"/>
            </a:rPr>
            <a:t>記入例</a:t>
          </a:r>
          <a:endParaRPr kumimoji="1" lang="ja-JP" altLang="en-US" sz="2400" b="0">
            <a:solidFill>
              <a:schemeClr val="tx1">
                <a:lumMod val="75000"/>
                <a:lumOff val="25000"/>
              </a:schemeClr>
            </a:solidFill>
            <a:latin typeface="HGP創英角ｺﾞｼｯｸUB" panose="020B0900000000000000" pitchFamily="50" charset="-128"/>
            <a:ea typeface="HGP創英角ｺﾞｼｯｸUB" panose="020B0900000000000000"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37</xdr:col>
      <xdr:colOff>177053</xdr:colOff>
      <xdr:row>5</xdr:row>
      <xdr:rowOff>179294</xdr:rowOff>
    </xdr:from>
    <xdr:to>
      <xdr:col>40</xdr:col>
      <xdr:colOff>132230</xdr:colOff>
      <xdr:row>7</xdr:row>
      <xdr:rowOff>22411</xdr:rowOff>
    </xdr:to>
    <xdr:sp macro="" textlink="">
      <xdr:nvSpPr>
        <xdr:cNvPr id="2" name="円/楕円 1">
          <a:extLst>
            <a:ext uri="{FF2B5EF4-FFF2-40B4-BE49-F238E27FC236}">
              <a16:creationId xmlns:a16="http://schemas.microsoft.com/office/drawing/2014/main" id="{00000000-0008-0000-0200-000002000000}"/>
            </a:ext>
          </a:extLst>
        </xdr:cNvPr>
        <xdr:cNvSpPr/>
      </xdr:nvSpPr>
      <xdr:spPr>
        <a:xfrm>
          <a:off x="11719112" y="1299882"/>
          <a:ext cx="560294" cy="168088"/>
        </a:xfrm>
        <a:prstGeom prst="ellipse">
          <a:avLst/>
        </a:prstGeom>
        <a:noFill/>
        <a:ln w="12700">
          <a:solidFill>
            <a:schemeClr val="tx1">
              <a:lumMod val="75000"/>
              <a:lumOff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37</xdr:col>
      <xdr:colOff>177053</xdr:colOff>
      <xdr:row>7</xdr:row>
      <xdr:rowOff>141193</xdr:rowOff>
    </xdr:from>
    <xdr:to>
      <xdr:col>40</xdr:col>
      <xdr:colOff>132230</xdr:colOff>
      <xdr:row>8</xdr:row>
      <xdr:rowOff>85164</xdr:rowOff>
    </xdr:to>
    <xdr:sp macro="" textlink="">
      <xdr:nvSpPr>
        <xdr:cNvPr id="3" name="円/楕円 2">
          <a:extLst>
            <a:ext uri="{FF2B5EF4-FFF2-40B4-BE49-F238E27FC236}">
              <a16:creationId xmlns:a16="http://schemas.microsoft.com/office/drawing/2014/main" id="{00000000-0008-0000-0200-000003000000}"/>
            </a:ext>
          </a:extLst>
        </xdr:cNvPr>
        <xdr:cNvSpPr/>
      </xdr:nvSpPr>
      <xdr:spPr>
        <a:xfrm>
          <a:off x="11719112" y="1586752"/>
          <a:ext cx="560294" cy="168088"/>
        </a:xfrm>
        <a:prstGeom prst="ellipse">
          <a:avLst/>
        </a:prstGeom>
        <a:noFill/>
        <a:ln w="12700">
          <a:solidFill>
            <a:schemeClr val="tx1">
              <a:lumMod val="75000"/>
              <a:lumOff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37</xdr:col>
      <xdr:colOff>177053</xdr:colOff>
      <xdr:row>8</xdr:row>
      <xdr:rowOff>170329</xdr:rowOff>
    </xdr:from>
    <xdr:to>
      <xdr:col>40</xdr:col>
      <xdr:colOff>132230</xdr:colOff>
      <xdr:row>9</xdr:row>
      <xdr:rowOff>114299</xdr:rowOff>
    </xdr:to>
    <xdr:sp macro="" textlink="">
      <xdr:nvSpPr>
        <xdr:cNvPr id="4" name="円/楕円 3">
          <a:extLst>
            <a:ext uri="{FF2B5EF4-FFF2-40B4-BE49-F238E27FC236}">
              <a16:creationId xmlns:a16="http://schemas.microsoft.com/office/drawing/2014/main" id="{00000000-0008-0000-0200-000004000000}"/>
            </a:ext>
          </a:extLst>
        </xdr:cNvPr>
        <xdr:cNvSpPr/>
      </xdr:nvSpPr>
      <xdr:spPr>
        <a:xfrm>
          <a:off x="11719112" y="1840005"/>
          <a:ext cx="560294" cy="168088"/>
        </a:xfrm>
        <a:prstGeom prst="ellipse">
          <a:avLst/>
        </a:prstGeom>
        <a:noFill/>
        <a:ln w="12700">
          <a:solidFill>
            <a:schemeClr val="tx1">
              <a:lumMod val="75000"/>
              <a:lumOff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100853</xdr:colOff>
      <xdr:row>13</xdr:row>
      <xdr:rowOff>190500</xdr:rowOff>
    </xdr:from>
    <xdr:to>
      <xdr:col>44</xdr:col>
      <xdr:colOff>336176</xdr:colOff>
      <xdr:row>15</xdr:row>
      <xdr:rowOff>44823</xdr:rowOff>
    </xdr:to>
    <xdr:sp macro="" textlink="">
      <xdr:nvSpPr>
        <xdr:cNvPr id="5" name="正方形/長方形 4">
          <a:extLst>
            <a:ext uri="{FF2B5EF4-FFF2-40B4-BE49-F238E27FC236}">
              <a16:creationId xmlns:a16="http://schemas.microsoft.com/office/drawing/2014/main" id="{00000000-0008-0000-0200-000005000000}"/>
            </a:ext>
          </a:extLst>
        </xdr:cNvPr>
        <xdr:cNvSpPr/>
      </xdr:nvSpPr>
      <xdr:spPr>
        <a:xfrm>
          <a:off x="11441206" y="3092824"/>
          <a:ext cx="1848970" cy="414617"/>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accent1">
                  <a:lumMod val="40000"/>
                  <a:lumOff val="60000"/>
                </a:schemeClr>
              </a:solidFill>
            </a:rPr>
            <a:t>■</a:t>
          </a:r>
          <a:r>
            <a:rPr kumimoji="1" lang="ja-JP" altLang="en-US" sz="1100">
              <a:solidFill>
                <a:schemeClr val="tx1"/>
              </a:solidFill>
            </a:rPr>
            <a:t>のセルは自動計算です。</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31</xdr:col>
      <xdr:colOff>105337</xdr:colOff>
      <xdr:row>0</xdr:row>
      <xdr:rowOff>56027</xdr:rowOff>
    </xdr:from>
    <xdr:to>
      <xdr:col>33</xdr:col>
      <xdr:colOff>598396</xdr:colOff>
      <xdr:row>1</xdr:row>
      <xdr:rowOff>145675</xdr:rowOff>
    </xdr:to>
    <xdr:sp macro="" textlink="">
      <xdr:nvSpPr>
        <xdr:cNvPr id="30" name="正方形/長方形 29">
          <a:extLst>
            <a:ext uri="{FF2B5EF4-FFF2-40B4-BE49-F238E27FC236}">
              <a16:creationId xmlns:a16="http://schemas.microsoft.com/office/drawing/2014/main" id="{00000000-0008-0000-0300-00001E000000}"/>
            </a:ext>
          </a:extLst>
        </xdr:cNvPr>
        <xdr:cNvSpPr/>
      </xdr:nvSpPr>
      <xdr:spPr>
        <a:xfrm>
          <a:off x="8240808" y="56027"/>
          <a:ext cx="941294" cy="313766"/>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0">
              <a:solidFill>
                <a:schemeClr val="tx1">
                  <a:lumMod val="75000"/>
                  <a:lumOff val="25000"/>
                </a:schemeClr>
              </a:solidFill>
              <a:latin typeface="HGP創英角ｺﾞｼｯｸUB" panose="020B0900000000000000" pitchFamily="50" charset="-128"/>
              <a:ea typeface="HGP創英角ｺﾞｼｯｸUB" panose="020B0900000000000000" pitchFamily="50" charset="-128"/>
            </a:rPr>
            <a:t>記入例</a:t>
          </a:r>
          <a:endParaRPr kumimoji="1" lang="ja-JP" altLang="en-US" sz="2400" b="0">
            <a:solidFill>
              <a:schemeClr val="tx1">
                <a:lumMod val="75000"/>
                <a:lumOff val="25000"/>
              </a:schemeClr>
            </a:solidFill>
            <a:latin typeface="HGP創英角ｺﾞｼｯｸUB" panose="020B0900000000000000" pitchFamily="50" charset="-128"/>
            <a:ea typeface="HGP創英角ｺﾞｼｯｸUB" panose="020B0900000000000000" pitchFamily="50" charset="-128"/>
          </a:endParaRPr>
        </a:p>
      </xdr:txBody>
    </xdr:sp>
    <xdr:clientData/>
  </xdr:twoCellAnchor>
  <xdr:twoCellAnchor>
    <xdr:from>
      <xdr:col>34</xdr:col>
      <xdr:colOff>235323</xdr:colOff>
      <xdr:row>25</xdr:row>
      <xdr:rowOff>134469</xdr:rowOff>
    </xdr:from>
    <xdr:to>
      <xdr:col>34</xdr:col>
      <xdr:colOff>526677</xdr:colOff>
      <xdr:row>27</xdr:row>
      <xdr:rowOff>257735</xdr:rowOff>
    </xdr:to>
    <xdr:sp macro="" textlink="">
      <xdr:nvSpPr>
        <xdr:cNvPr id="31" name="Line 2">
          <a:extLst>
            <a:ext uri="{FF2B5EF4-FFF2-40B4-BE49-F238E27FC236}">
              <a16:creationId xmlns:a16="http://schemas.microsoft.com/office/drawing/2014/main" id="{00000000-0008-0000-0300-00001F000000}"/>
            </a:ext>
          </a:extLst>
        </xdr:cNvPr>
        <xdr:cNvSpPr>
          <a:spLocks noChangeShapeType="1"/>
        </xdr:cNvSpPr>
      </xdr:nvSpPr>
      <xdr:spPr bwMode="auto">
        <a:xfrm flipH="1" flipV="1">
          <a:off x="9737911" y="6465793"/>
          <a:ext cx="291354" cy="448236"/>
        </a:xfrm>
        <a:prstGeom prst="line">
          <a:avLst/>
        </a:prstGeom>
        <a:noFill/>
        <a:ln w="12700">
          <a:solidFill>
            <a:srgbClr val="000000"/>
          </a:solidFill>
          <a:prstDash val="solid"/>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33</xdr:col>
      <xdr:colOff>161368</xdr:colOff>
      <xdr:row>27</xdr:row>
      <xdr:rowOff>67234</xdr:rowOff>
    </xdr:from>
    <xdr:to>
      <xdr:col>36</xdr:col>
      <xdr:colOff>179294</xdr:colOff>
      <xdr:row>30</xdr:row>
      <xdr:rowOff>246529</xdr:rowOff>
    </xdr:to>
    <xdr:sp macro="" textlink="">
      <xdr:nvSpPr>
        <xdr:cNvPr id="32" name="Oval 1">
          <a:extLst>
            <a:ext uri="{FF2B5EF4-FFF2-40B4-BE49-F238E27FC236}">
              <a16:creationId xmlns:a16="http://schemas.microsoft.com/office/drawing/2014/main" id="{00000000-0008-0000-0300-000020000000}"/>
            </a:ext>
          </a:extLst>
        </xdr:cNvPr>
        <xdr:cNvSpPr>
          <a:spLocks noChangeArrowheads="1"/>
        </xdr:cNvSpPr>
      </xdr:nvSpPr>
      <xdr:spPr bwMode="auto">
        <a:xfrm>
          <a:off x="8901956" y="6723528"/>
          <a:ext cx="2404779" cy="986119"/>
        </a:xfrm>
        <a:prstGeom prst="ellipse">
          <a:avLst/>
        </a:prstGeom>
        <a:solidFill>
          <a:srgbClr val="FFFF00"/>
        </a:solidFill>
        <a:ln w="12700" algn="ctr">
          <a:solidFill>
            <a:srgbClr val="000000"/>
          </a:solidFill>
          <a:prstDash val="solid"/>
          <a:round/>
          <a:headEnd/>
          <a:tailEnd/>
        </a:ln>
        <a:effectLst/>
      </xdr:spPr>
      <xdr:txBody>
        <a:bodyPr vertOverflow="clip" wrap="square" lIns="74295" tIns="8890" rIns="74295" bIns="8890" anchor="ctr" upright="1"/>
        <a:lstStyle/>
        <a:p>
          <a:pPr algn="l" rtl="0">
            <a:defRPr sz="1000"/>
          </a:pPr>
          <a:r>
            <a:rPr lang="ja-JP" altLang="en-US" sz="1100" b="1" i="0" u="none" strike="noStrike" baseline="0">
              <a:solidFill>
                <a:srgbClr val="FF0000"/>
              </a:solidFill>
              <a:latin typeface="ＭＳ Ｐゴシック"/>
              <a:ea typeface="ＭＳ Ｐゴシック"/>
            </a:rPr>
            <a:t>就業規則で定めている</a:t>
          </a:r>
          <a:endParaRPr lang="en-US" altLang="ja-JP" sz="1100" b="1" i="0" u="none" strike="noStrike" baseline="0">
            <a:solidFill>
              <a:srgbClr val="FF0000"/>
            </a:solidFill>
            <a:latin typeface="ＭＳ Ｐゴシック"/>
            <a:ea typeface="ＭＳ Ｐゴシック"/>
          </a:endParaRPr>
        </a:p>
        <a:p>
          <a:pPr algn="l" rtl="0">
            <a:defRPr sz="1000"/>
          </a:pPr>
          <a:r>
            <a:rPr lang="en-US" altLang="ja-JP" sz="1100" b="1" i="0" u="none" strike="noStrike" baseline="0">
              <a:solidFill>
                <a:srgbClr val="FF0000"/>
              </a:solidFill>
              <a:latin typeface="ＭＳ Ｐゴシック"/>
              <a:ea typeface="ＭＳ Ｐゴシック"/>
            </a:rPr>
            <a:t>1</a:t>
          </a:r>
          <a:r>
            <a:rPr lang="ja-JP" altLang="en-US" sz="1100" b="1" i="0" u="none" strike="noStrike" baseline="0">
              <a:solidFill>
                <a:srgbClr val="FF0000"/>
              </a:solidFill>
              <a:latin typeface="ＭＳ Ｐゴシック"/>
              <a:ea typeface="ＭＳ Ｐゴシック"/>
            </a:rPr>
            <a:t>週間の勤務時間数を</a:t>
          </a:r>
          <a:endParaRPr lang="en-US" altLang="ja-JP" sz="1100" b="1" i="0" u="none" strike="noStrike" baseline="0">
            <a:solidFill>
              <a:srgbClr val="FF0000"/>
            </a:solidFill>
            <a:latin typeface="ＭＳ Ｐゴシック"/>
            <a:ea typeface="ＭＳ Ｐゴシック"/>
          </a:endParaRPr>
        </a:p>
        <a:p>
          <a:pPr algn="l" rtl="0">
            <a:defRPr sz="1000"/>
          </a:pPr>
          <a:r>
            <a:rPr lang="ja-JP" altLang="en-US" sz="1100" b="1" i="0" u="none" strike="noStrike" baseline="0">
              <a:solidFill>
                <a:srgbClr val="FF0000"/>
              </a:solidFill>
              <a:latin typeface="ＭＳ Ｐゴシック"/>
              <a:ea typeface="ＭＳ Ｐゴシック"/>
            </a:rPr>
            <a:t>記入してください。</a:t>
          </a:r>
        </a:p>
      </xdr:txBody>
    </xdr:sp>
    <xdr:clientData/>
  </xdr:twoCellAnchor>
  <xdr:twoCellAnchor>
    <xdr:from>
      <xdr:col>32</xdr:col>
      <xdr:colOff>172571</xdr:colOff>
      <xdr:row>8</xdr:row>
      <xdr:rowOff>179294</xdr:rowOff>
    </xdr:from>
    <xdr:to>
      <xdr:col>36</xdr:col>
      <xdr:colOff>49306</xdr:colOff>
      <xdr:row>23</xdr:row>
      <xdr:rowOff>224118</xdr:rowOff>
    </xdr:to>
    <xdr:sp macro="" textlink="">
      <xdr:nvSpPr>
        <xdr:cNvPr id="33" name="正方形/長方形 32">
          <a:extLst>
            <a:ext uri="{FF2B5EF4-FFF2-40B4-BE49-F238E27FC236}">
              <a16:creationId xmlns:a16="http://schemas.microsoft.com/office/drawing/2014/main" id="{00000000-0008-0000-0300-000021000000}"/>
            </a:ext>
          </a:extLst>
        </xdr:cNvPr>
        <xdr:cNvSpPr/>
      </xdr:nvSpPr>
      <xdr:spPr>
        <a:xfrm>
          <a:off x="8689042" y="1972235"/>
          <a:ext cx="2487705" cy="4078942"/>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201706</xdr:colOff>
      <xdr:row>23</xdr:row>
      <xdr:rowOff>268941</xdr:rowOff>
    </xdr:from>
    <xdr:to>
      <xdr:col>35</xdr:col>
      <xdr:colOff>26893</xdr:colOff>
      <xdr:row>25</xdr:row>
      <xdr:rowOff>-1</xdr:rowOff>
    </xdr:to>
    <xdr:sp macro="" textlink="">
      <xdr:nvSpPr>
        <xdr:cNvPr id="34" name="正方形/長方形 33">
          <a:extLst>
            <a:ext uri="{FF2B5EF4-FFF2-40B4-BE49-F238E27FC236}">
              <a16:creationId xmlns:a16="http://schemas.microsoft.com/office/drawing/2014/main" id="{00000000-0008-0000-0300-000022000000}"/>
            </a:ext>
          </a:extLst>
        </xdr:cNvPr>
        <xdr:cNvSpPr/>
      </xdr:nvSpPr>
      <xdr:spPr>
        <a:xfrm>
          <a:off x="2442882" y="6096000"/>
          <a:ext cx="7848599" cy="235323"/>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38099</xdr:colOff>
      <xdr:row>22</xdr:row>
      <xdr:rowOff>89647</xdr:rowOff>
    </xdr:from>
    <xdr:to>
      <xdr:col>22</xdr:col>
      <xdr:colOff>56028</xdr:colOff>
      <xdr:row>23</xdr:row>
      <xdr:rowOff>246527</xdr:rowOff>
    </xdr:to>
    <xdr:sp macro="" textlink="">
      <xdr:nvSpPr>
        <xdr:cNvPr id="37" name="Line 2">
          <a:extLst>
            <a:ext uri="{FF2B5EF4-FFF2-40B4-BE49-F238E27FC236}">
              <a16:creationId xmlns:a16="http://schemas.microsoft.com/office/drawing/2014/main" id="{00000000-0008-0000-0300-000025000000}"/>
            </a:ext>
          </a:extLst>
        </xdr:cNvPr>
        <xdr:cNvSpPr>
          <a:spLocks noChangeShapeType="1"/>
        </xdr:cNvSpPr>
      </xdr:nvSpPr>
      <xdr:spPr bwMode="auto">
        <a:xfrm flipH="1">
          <a:off x="4811805" y="5636559"/>
          <a:ext cx="1362635" cy="437027"/>
        </a:xfrm>
        <a:prstGeom prst="line">
          <a:avLst/>
        </a:prstGeom>
        <a:noFill/>
        <a:ln w="12700">
          <a:solidFill>
            <a:srgbClr val="000000"/>
          </a:solidFill>
          <a:prstDash val="solid"/>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14</xdr:col>
      <xdr:colOff>112058</xdr:colOff>
      <xdr:row>1</xdr:row>
      <xdr:rowOff>56029</xdr:rowOff>
    </xdr:from>
    <xdr:to>
      <xdr:col>22</xdr:col>
      <xdr:colOff>82923</xdr:colOff>
      <xdr:row>8</xdr:row>
      <xdr:rowOff>201706</xdr:rowOff>
    </xdr:to>
    <xdr:sp macro="" textlink="">
      <xdr:nvSpPr>
        <xdr:cNvPr id="39" name="Line 2">
          <a:extLst>
            <a:ext uri="{FF2B5EF4-FFF2-40B4-BE49-F238E27FC236}">
              <a16:creationId xmlns:a16="http://schemas.microsoft.com/office/drawing/2014/main" id="{00000000-0008-0000-0300-000027000000}"/>
            </a:ext>
          </a:extLst>
        </xdr:cNvPr>
        <xdr:cNvSpPr>
          <a:spLocks noChangeShapeType="1"/>
        </xdr:cNvSpPr>
      </xdr:nvSpPr>
      <xdr:spPr bwMode="auto">
        <a:xfrm flipH="1" flipV="1">
          <a:off x="4437529" y="280147"/>
          <a:ext cx="1763806" cy="1714500"/>
        </a:xfrm>
        <a:prstGeom prst="line">
          <a:avLst/>
        </a:prstGeom>
        <a:noFill/>
        <a:ln w="12700">
          <a:solidFill>
            <a:srgbClr val="000000"/>
          </a:solidFill>
          <a:prstDash val="solid"/>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12</xdr:col>
      <xdr:colOff>172570</xdr:colOff>
      <xdr:row>5</xdr:row>
      <xdr:rowOff>201707</xdr:rowOff>
    </xdr:from>
    <xdr:to>
      <xdr:col>24</xdr:col>
      <xdr:colOff>183159</xdr:colOff>
      <xdr:row>9</xdr:row>
      <xdr:rowOff>33617</xdr:rowOff>
    </xdr:to>
    <xdr:sp macro="" textlink="">
      <xdr:nvSpPr>
        <xdr:cNvPr id="40" name="Oval 1">
          <a:extLst>
            <a:ext uri="{FF2B5EF4-FFF2-40B4-BE49-F238E27FC236}">
              <a16:creationId xmlns:a16="http://schemas.microsoft.com/office/drawing/2014/main" id="{00000000-0008-0000-0300-000028000000}"/>
            </a:ext>
          </a:extLst>
        </xdr:cNvPr>
        <xdr:cNvSpPr>
          <a:spLocks noChangeArrowheads="1"/>
        </xdr:cNvSpPr>
      </xdr:nvSpPr>
      <xdr:spPr bwMode="auto">
        <a:xfrm>
          <a:off x="4206688" y="1322295"/>
          <a:ext cx="2700000" cy="728381"/>
        </a:xfrm>
        <a:prstGeom prst="ellipse">
          <a:avLst/>
        </a:prstGeom>
        <a:solidFill>
          <a:srgbClr xmlns:mc="http://schemas.openxmlformats.org/markup-compatibility/2006" xmlns:a14="http://schemas.microsoft.com/office/drawing/2010/main" val="FFFFFF" mc:Ignorable="a14" a14:legacySpreadsheetColorIndex="65"/>
        </a:solidFill>
        <a:ln w="12700" algn="ctr">
          <a:solidFill>
            <a:srgbClr val="000000"/>
          </a:solidFill>
          <a:prstDash val="solid"/>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74295" tIns="8890" rIns="74295" bIns="8890" anchor="ctr" upright="1"/>
        <a:lstStyle/>
        <a:p>
          <a:pPr algn="ctr" rtl="0">
            <a:defRPr sz="1000"/>
          </a:pPr>
          <a:r>
            <a:rPr lang="ja-JP" altLang="en-US" sz="1100" b="0" i="0" u="none" strike="noStrike" baseline="0">
              <a:solidFill>
                <a:srgbClr val="000000"/>
              </a:solidFill>
              <a:latin typeface="ＭＳ Ｐゴシック"/>
              <a:ea typeface="ＭＳ Ｐゴシック"/>
            </a:rPr>
            <a:t>実地指導日の前月の状況を記入してください。</a:t>
          </a:r>
        </a:p>
      </xdr:txBody>
    </xdr:sp>
    <xdr:clientData/>
  </xdr:twoCellAnchor>
  <xdr:twoCellAnchor>
    <xdr:from>
      <xdr:col>1</xdr:col>
      <xdr:colOff>598391</xdr:colOff>
      <xdr:row>8</xdr:row>
      <xdr:rowOff>44823</xdr:rowOff>
    </xdr:from>
    <xdr:to>
      <xdr:col>4</xdr:col>
      <xdr:colOff>71714</xdr:colOff>
      <xdr:row>8</xdr:row>
      <xdr:rowOff>212911</xdr:rowOff>
    </xdr:to>
    <xdr:sp macro="" textlink="">
      <xdr:nvSpPr>
        <xdr:cNvPr id="41" name="円/楕円 40">
          <a:extLst>
            <a:ext uri="{FF2B5EF4-FFF2-40B4-BE49-F238E27FC236}">
              <a16:creationId xmlns:a16="http://schemas.microsoft.com/office/drawing/2014/main" id="{00000000-0008-0000-0300-000029000000}"/>
            </a:ext>
          </a:extLst>
        </xdr:cNvPr>
        <xdr:cNvSpPr/>
      </xdr:nvSpPr>
      <xdr:spPr>
        <a:xfrm>
          <a:off x="1752597" y="1837764"/>
          <a:ext cx="560293" cy="168088"/>
        </a:xfrm>
        <a:prstGeom prst="ellipse">
          <a:avLst/>
        </a:prstGeom>
        <a:noFill/>
        <a:ln w="12700">
          <a:solidFill>
            <a:schemeClr val="tx1">
              <a:lumMod val="75000"/>
              <a:lumOff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196453</xdr:colOff>
      <xdr:row>20</xdr:row>
      <xdr:rowOff>257734</xdr:rowOff>
    </xdr:from>
    <xdr:to>
      <xdr:col>32</xdr:col>
      <xdr:colOff>156883</xdr:colOff>
      <xdr:row>22</xdr:row>
      <xdr:rowOff>166686</xdr:rowOff>
    </xdr:to>
    <xdr:sp macro="" textlink="">
      <xdr:nvSpPr>
        <xdr:cNvPr id="45" name="Line 2">
          <a:extLst>
            <a:ext uri="{FF2B5EF4-FFF2-40B4-BE49-F238E27FC236}">
              <a16:creationId xmlns:a16="http://schemas.microsoft.com/office/drawing/2014/main" id="{00000000-0008-0000-0300-00002D000000}"/>
            </a:ext>
          </a:extLst>
        </xdr:cNvPr>
        <xdr:cNvSpPr>
          <a:spLocks noChangeShapeType="1"/>
        </xdr:cNvSpPr>
      </xdr:nvSpPr>
      <xdr:spPr bwMode="auto">
        <a:xfrm flipV="1">
          <a:off x="7352109" y="5210734"/>
          <a:ext cx="1061758" cy="456640"/>
        </a:xfrm>
        <a:prstGeom prst="line">
          <a:avLst/>
        </a:prstGeom>
        <a:noFill/>
        <a:ln w="12700">
          <a:solidFill>
            <a:srgbClr val="000000"/>
          </a:solidFill>
          <a:prstDash val="solid"/>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30</xdr:col>
      <xdr:colOff>156883</xdr:colOff>
      <xdr:row>2</xdr:row>
      <xdr:rowOff>201706</xdr:rowOff>
    </xdr:from>
    <xdr:to>
      <xdr:col>36</xdr:col>
      <xdr:colOff>56030</xdr:colOff>
      <xdr:row>5</xdr:row>
      <xdr:rowOff>201706</xdr:rowOff>
    </xdr:to>
    <xdr:sp macro="" textlink="">
      <xdr:nvSpPr>
        <xdr:cNvPr id="46" name="正方形/長方形 45">
          <a:extLst>
            <a:ext uri="{FF2B5EF4-FFF2-40B4-BE49-F238E27FC236}">
              <a16:creationId xmlns:a16="http://schemas.microsoft.com/office/drawing/2014/main" id="{00000000-0008-0000-0300-00002E000000}"/>
            </a:ext>
          </a:extLst>
        </xdr:cNvPr>
        <xdr:cNvSpPr/>
      </xdr:nvSpPr>
      <xdr:spPr>
        <a:xfrm>
          <a:off x="8225118" y="649941"/>
          <a:ext cx="2958353" cy="672353"/>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806823</xdr:colOff>
      <xdr:row>2</xdr:row>
      <xdr:rowOff>174813</xdr:rowOff>
    </xdr:from>
    <xdr:to>
      <xdr:col>22</xdr:col>
      <xdr:colOff>201708</xdr:colOff>
      <xdr:row>5</xdr:row>
      <xdr:rowOff>56030</xdr:rowOff>
    </xdr:to>
    <xdr:sp macro="" textlink="">
      <xdr:nvSpPr>
        <xdr:cNvPr id="47" name="正方形/長方形 46">
          <a:extLst>
            <a:ext uri="{FF2B5EF4-FFF2-40B4-BE49-F238E27FC236}">
              <a16:creationId xmlns:a16="http://schemas.microsoft.com/office/drawing/2014/main" id="{00000000-0008-0000-0300-00002F000000}"/>
            </a:ext>
          </a:extLst>
        </xdr:cNvPr>
        <xdr:cNvSpPr/>
      </xdr:nvSpPr>
      <xdr:spPr>
        <a:xfrm>
          <a:off x="1961029" y="623048"/>
          <a:ext cx="4728885" cy="553570"/>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44824</xdr:colOff>
      <xdr:row>5</xdr:row>
      <xdr:rowOff>0</xdr:rowOff>
    </xdr:from>
    <xdr:to>
      <xdr:col>7</xdr:col>
      <xdr:colOff>1</xdr:colOff>
      <xdr:row>19</xdr:row>
      <xdr:rowOff>33617</xdr:rowOff>
    </xdr:to>
    <xdr:sp macro="" textlink="">
      <xdr:nvSpPr>
        <xdr:cNvPr id="49" name="Line 2">
          <a:extLst>
            <a:ext uri="{FF2B5EF4-FFF2-40B4-BE49-F238E27FC236}">
              <a16:creationId xmlns:a16="http://schemas.microsoft.com/office/drawing/2014/main" id="{00000000-0008-0000-0300-000031000000}"/>
            </a:ext>
          </a:extLst>
        </xdr:cNvPr>
        <xdr:cNvSpPr>
          <a:spLocks noChangeShapeType="1"/>
        </xdr:cNvSpPr>
      </xdr:nvSpPr>
      <xdr:spPr bwMode="auto">
        <a:xfrm flipV="1">
          <a:off x="1199030" y="1120588"/>
          <a:ext cx="4235824" cy="3619500"/>
        </a:xfrm>
        <a:prstGeom prst="line">
          <a:avLst/>
        </a:prstGeom>
        <a:noFill/>
        <a:ln w="12700">
          <a:solidFill>
            <a:srgbClr val="000000"/>
          </a:solidFill>
          <a:prstDash val="solid"/>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18</xdr:row>
      <xdr:rowOff>186017</xdr:rowOff>
    </xdr:from>
    <xdr:to>
      <xdr:col>3</xdr:col>
      <xdr:colOff>22412</xdr:colOff>
      <xdr:row>22</xdr:row>
      <xdr:rowOff>0</xdr:rowOff>
    </xdr:to>
    <xdr:sp macro="" textlink="">
      <xdr:nvSpPr>
        <xdr:cNvPr id="48" name="Oval 1">
          <a:extLst>
            <a:ext uri="{FF2B5EF4-FFF2-40B4-BE49-F238E27FC236}">
              <a16:creationId xmlns:a16="http://schemas.microsoft.com/office/drawing/2014/main" id="{00000000-0008-0000-0300-000030000000}"/>
            </a:ext>
          </a:extLst>
        </xdr:cNvPr>
        <xdr:cNvSpPr>
          <a:spLocks noChangeArrowheads="1"/>
        </xdr:cNvSpPr>
      </xdr:nvSpPr>
      <xdr:spPr bwMode="auto">
        <a:xfrm>
          <a:off x="0" y="4612341"/>
          <a:ext cx="2039471" cy="934571"/>
        </a:xfrm>
        <a:prstGeom prst="ellipse">
          <a:avLst/>
        </a:prstGeom>
        <a:solidFill>
          <a:srgbClr xmlns:mc="http://schemas.openxmlformats.org/markup-compatibility/2006" xmlns:a14="http://schemas.microsoft.com/office/drawing/2010/main" val="FFFFFF" mc:Ignorable="a14" a14:legacySpreadsheetColorIndex="65"/>
        </a:solidFill>
        <a:ln w="12700" algn="ctr">
          <a:solidFill>
            <a:srgbClr val="000000"/>
          </a:solidFill>
          <a:prstDash val="solid"/>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74295" tIns="8890" rIns="74295" bIns="8890" anchor="ctr" upright="1"/>
        <a:lstStyle/>
        <a:p>
          <a:pPr algn="ctr" rtl="0">
            <a:defRPr sz="1000"/>
          </a:pPr>
          <a:r>
            <a:rPr lang="ja-JP" altLang="en-US" sz="1100" b="0" i="0" u="none" strike="noStrike" baseline="0">
              <a:solidFill>
                <a:srgbClr val="000000"/>
              </a:solidFill>
              <a:latin typeface="ＭＳ Ｐゴシック"/>
              <a:ea typeface="ＭＳ Ｐゴシック"/>
            </a:rPr>
            <a:t>障害支援区分ごとの入居者の人数を記入してください。</a:t>
          </a:r>
          <a:endParaRPr lang="en-US" altLang="ja-JP" sz="1100" b="0" i="0" u="none" strike="noStrike" baseline="0">
            <a:solidFill>
              <a:srgbClr val="000000"/>
            </a:solidFill>
            <a:latin typeface="ＭＳ Ｐゴシック"/>
            <a:ea typeface="ＭＳ Ｐゴシック"/>
          </a:endParaRPr>
        </a:p>
      </xdr:txBody>
    </xdr:sp>
    <xdr:clientData/>
  </xdr:twoCellAnchor>
  <xdr:twoCellAnchor>
    <xdr:from>
      <xdr:col>23</xdr:col>
      <xdr:colOff>145677</xdr:colOff>
      <xdr:row>2</xdr:row>
      <xdr:rowOff>174813</xdr:rowOff>
    </xdr:from>
    <xdr:to>
      <xdr:col>25</xdr:col>
      <xdr:colOff>201706</xdr:colOff>
      <xdr:row>5</xdr:row>
      <xdr:rowOff>56030</xdr:rowOff>
    </xdr:to>
    <xdr:sp macro="" textlink="">
      <xdr:nvSpPr>
        <xdr:cNvPr id="50" name="正方形/長方形 49">
          <a:extLst>
            <a:ext uri="{FF2B5EF4-FFF2-40B4-BE49-F238E27FC236}">
              <a16:creationId xmlns:a16="http://schemas.microsoft.com/office/drawing/2014/main" id="{00000000-0008-0000-0300-000032000000}"/>
            </a:ext>
          </a:extLst>
        </xdr:cNvPr>
        <xdr:cNvSpPr/>
      </xdr:nvSpPr>
      <xdr:spPr>
        <a:xfrm>
          <a:off x="6488206" y="623048"/>
          <a:ext cx="504265" cy="553570"/>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134470</xdr:colOff>
      <xdr:row>5</xdr:row>
      <xdr:rowOff>33616</xdr:rowOff>
    </xdr:from>
    <xdr:to>
      <xdr:col>26</xdr:col>
      <xdr:colOff>168088</xdr:colOff>
      <xdr:row>19</xdr:row>
      <xdr:rowOff>212911</xdr:rowOff>
    </xdr:to>
    <xdr:sp macro="" textlink="">
      <xdr:nvSpPr>
        <xdr:cNvPr id="51" name="Line 2">
          <a:extLst>
            <a:ext uri="{FF2B5EF4-FFF2-40B4-BE49-F238E27FC236}">
              <a16:creationId xmlns:a16="http://schemas.microsoft.com/office/drawing/2014/main" id="{00000000-0008-0000-0300-000033000000}"/>
            </a:ext>
          </a:extLst>
        </xdr:cNvPr>
        <xdr:cNvSpPr>
          <a:spLocks noChangeShapeType="1"/>
        </xdr:cNvSpPr>
      </xdr:nvSpPr>
      <xdr:spPr bwMode="auto">
        <a:xfrm flipH="1" flipV="1">
          <a:off x="7082117" y="1154204"/>
          <a:ext cx="257736" cy="3765178"/>
        </a:xfrm>
        <a:prstGeom prst="line">
          <a:avLst/>
        </a:prstGeom>
        <a:noFill/>
        <a:ln w="12700">
          <a:solidFill>
            <a:srgbClr val="000000"/>
          </a:solidFill>
          <a:prstDash val="solid"/>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26</xdr:col>
      <xdr:colOff>201706</xdr:colOff>
      <xdr:row>5</xdr:row>
      <xdr:rowOff>134470</xdr:rowOff>
    </xdr:from>
    <xdr:to>
      <xdr:col>33</xdr:col>
      <xdr:colOff>750793</xdr:colOff>
      <xdr:row>20</xdr:row>
      <xdr:rowOff>145675</xdr:rowOff>
    </xdr:to>
    <xdr:sp macro="" textlink="">
      <xdr:nvSpPr>
        <xdr:cNvPr id="35" name="Line 2">
          <a:extLst>
            <a:ext uri="{FF2B5EF4-FFF2-40B4-BE49-F238E27FC236}">
              <a16:creationId xmlns:a16="http://schemas.microsoft.com/office/drawing/2014/main" id="{00000000-0008-0000-0300-000023000000}"/>
            </a:ext>
          </a:extLst>
        </xdr:cNvPr>
        <xdr:cNvSpPr>
          <a:spLocks noChangeShapeType="1"/>
        </xdr:cNvSpPr>
      </xdr:nvSpPr>
      <xdr:spPr bwMode="auto">
        <a:xfrm flipV="1">
          <a:off x="7373471" y="1255058"/>
          <a:ext cx="2117910" cy="3877235"/>
        </a:xfrm>
        <a:prstGeom prst="line">
          <a:avLst/>
        </a:prstGeom>
        <a:noFill/>
        <a:ln w="12700">
          <a:solidFill>
            <a:srgbClr val="000000"/>
          </a:solidFill>
          <a:prstDash val="solid"/>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28</xdr:col>
      <xdr:colOff>67234</xdr:colOff>
      <xdr:row>4</xdr:row>
      <xdr:rowOff>29132</xdr:rowOff>
    </xdr:from>
    <xdr:to>
      <xdr:col>30</xdr:col>
      <xdr:colOff>179293</xdr:colOff>
      <xdr:row>4</xdr:row>
      <xdr:rowOff>197220</xdr:rowOff>
    </xdr:to>
    <xdr:sp macro="" textlink="">
      <xdr:nvSpPr>
        <xdr:cNvPr id="23" name="円/楕円 22">
          <a:extLst>
            <a:ext uri="{FF2B5EF4-FFF2-40B4-BE49-F238E27FC236}">
              <a16:creationId xmlns:a16="http://schemas.microsoft.com/office/drawing/2014/main" id="{00000000-0008-0000-0300-000017000000}"/>
            </a:ext>
          </a:extLst>
        </xdr:cNvPr>
        <xdr:cNvSpPr/>
      </xdr:nvSpPr>
      <xdr:spPr>
        <a:xfrm>
          <a:off x="7687234" y="925603"/>
          <a:ext cx="560294" cy="168088"/>
        </a:xfrm>
        <a:prstGeom prst="ellipse">
          <a:avLst/>
        </a:prstGeom>
        <a:noFill/>
        <a:ln w="12700">
          <a:solidFill>
            <a:schemeClr val="tx1">
              <a:lumMod val="75000"/>
              <a:lumOff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190500</xdr:colOff>
      <xdr:row>19</xdr:row>
      <xdr:rowOff>156882</xdr:rowOff>
    </xdr:from>
    <xdr:to>
      <xdr:col>31</xdr:col>
      <xdr:colOff>112059</xdr:colOff>
      <xdr:row>23</xdr:row>
      <xdr:rowOff>179294</xdr:rowOff>
    </xdr:to>
    <xdr:sp macro="" textlink="">
      <xdr:nvSpPr>
        <xdr:cNvPr id="38" name="角丸四角形 37">
          <a:extLst>
            <a:ext uri="{FF2B5EF4-FFF2-40B4-BE49-F238E27FC236}">
              <a16:creationId xmlns:a16="http://schemas.microsoft.com/office/drawing/2014/main" id="{00000000-0008-0000-0300-000026000000}"/>
            </a:ext>
          </a:extLst>
        </xdr:cNvPr>
        <xdr:cNvSpPr/>
      </xdr:nvSpPr>
      <xdr:spPr>
        <a:xfrm>
          <a:off x="5793441" y="4863353"/>
          <a:ext cx="2610971" cy="1143000"/>
        </a:xfrm>
        <a:prstGeom prst="roundRect">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lumMod val="75000"/>
                  <a:lumOff val="25000"/>
                </a:schemeClr>
              </a:solidFill>
            </a:rPr>
            <a:t>自動計算なので入力不要です。</a:t>
          </a:r>
          <a:endParaRPr kumimoji="1" lang="en-US" altLang="ja-JP" sz="1100">
            <a:solidFill>
              <a:schemeClr val="tx1">
                <a:lumMod val="75000"/>
                <a:lumOff val="25000"/>
              </a:schemeClr>
            </a:solidFill>
          </a:endParaRPr>
        </a:p>
        <a:p>
          <a:pPr algn="l"/>
          <a:endParaRPr kumimoji="1" lang="en-US" altLang="ja-JP" sz="1100">
            <a:solidFill>
              <a:schemeClr val="tx1">
                <a:lumMod val="75000"/>
                <a:lumOff val="25000"/>
              </a:schemeClr>
            </a:solidFill>
          </a:endParaRPr>
        </a:p>
        <a:p>
          <a:pPr algn="l"/>
          <a:r>
            <a:rPr kumimoji="1" lang="en-US" altLang="ja-JP" sz="1100">
              <a:solidFill>
                <a:schemeClr val="tx1">
                  <a:lumMod val="75000"/>
                  <a:lumOff val="25000"/>
                </a:schemeClr>
              </a:solidFill>
            </a:rPr>
            <a:t>※</a:t>
          </a:r>
          <a:r>
            <a:rPr kumimoji="1" lang="ja-JP" altLang="en-US" sz="1100">
              <a:solidFill>
                <a:schemeClr val="tx1">
                  <a:lumMod val="75000"/>
                  <a:lumOff val="25000"/>
                </a:schemeClr>
              </a:solidFill>
            </a:rPr>
            <a:t>手書きの場合は、記入してください。</a:t>
          </a:r>
          <a:r>
            <a:rPr kumimoji="1" lang="en-US" altLang="ja-JP" sz="1100">
              <a:solidFill>
                <a:schemeClr val="tx1">
                  <a:lumMod val="75000"/>
                  <a:lumOff val="25000"/>
                </a:schemeClr>
              </a:solidFill>
            </a:rPr>
            <a:t>(</a:t>
          </a:r>
          <a:r>
            <a:rPr kumimoji="1" lang="ja-JP" altLang="en-US" sz="1100">
              <a:solidFill>
                <a:schemeClr val="tx1">
                  <a:lumMod val="75000"/>
                  <a:lumOff val="25000"/>
                </a:schemeClr>
              </a:solidFill>
            </a:rPr>
            <a:t>小数点第</a:t>
          </a:r>
          <a:r>
            <a:rPr kumimoji="1" lang="en-US" altLang="ja-JP" sz="1100">
              <a:solidFill>
                <a:schemeClr val="tx1">
                  <a:lumMod val="75000"/>
                  <a:lumOff val="25000"/>
                </a:schemeClr>
              </a:solidFill>
            </a:rPr>
            <a:t>2</a:t>
          </a:r>
          <a:r>
            <a:rPr kumimoji="1" lang="ja-JP" altLang="en-US" sz="1100">
              <a:solidFill>
                <a:schemeClr val="tx1">
                  <a:lumMod val="75000"/>
                  <a:lumOff val="25000"/>
                </a:schemeClr>
              </a:solidFill>
            </a:rPr>
            <a:t>位以下を切り捨て</a:t>
          </a:r>
          <a:r>
            <a:rPr kumimoji="1" lang="en-US" altLang="ja-JP" sz="1100">
              <a:solidFill>
                <a:schemeClr val="tx1">
                  <a:lumMod val="75000"/>
                  <a:lumOff val="25000"/>
                </a:schemeClr>
              </a:solidFill>
            </a:rPr>
            <a:t>)</a:t>
          </a:r>
          <a:endParaRPr kumimoji="1" lang="ja-JP" altLang="en-US" sz="1100">
            <a:solidFill>
              <a:schemeClr val="tx1">
                <a:lumMod val="75000"/>
                <a:lumOff val="25000"/>
              </a:schemeClr>
            </a:solidFill>
          </a:endParaRPr>
        </a:p>
      </xdr:txBody>
    </xdr:sp>
    <xdr:clientData/>
  </xdr:twoCellAnchor>
  <xdr:twoCellAnchor>
    <xdr:from>
      <xdr:col>5</xdr:col>
      <xdr:colOff>0</xdr:colOff>
      <xdr:row>16</xdr:row>
      <xdr:rowOff>280146</xdr:rowOff>
    </xdr:from>
    <xdr:to>
      <xdr:col>9</xdr:col>
      <xdr:colOff>201706</xdr:colOff>
      <xdr:row>21</xdr:row>
      <xdr:rowOff>168086</xdr:rowOff>
    </xdr:to>
    <xdr:sp macro="" textlink="">
      <xdr:nvSpPr>
        <xdr:cNvPr id="27" name="Line 2">
          <a:extLst>
            <a:ext uri="{FF2B5EF4-FFF2-40B4-BE49-F238E27FC236}">
              <a16:creationId xmlns:a16="http://schemas.microsoft.com/office/drawing/2014/main" id="{00000000-0008-0000-0300-00001B000000}"/>
            </a:ext>
          </a:extLst>
        </xdr:cNvPr>
        <xdr:cNvSpPr>
          <a:spLocks noChangeShapeType="1"/>
        </xdr:cNvSpPr>
      </xdr:nvSpPr>
      <xdr:spPr bwMode="auto">
        <a:xfrm flipH="1" flipV="1">
          <a:off x="1703294" y="4146175"/>
          <a:ext cx="1703294" cy="1288676"/>
        </a:xfrm>
        <a:prstGeom prst="line">
          <a:avLst/>
        </a:prstGeom>
        <a:noFill/>
        <a:ln w="12700">
          <a:solidFill>
            <a:srgbClr val="000000"/>
          </a:solidFill>
          <a:prstDash val="solid"/>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123264</xdr:colOff>
      <xdr:row>20</xdr:row>
      <xdr:rowOff>11202</xdr:rowOff>
    </xdr:from>
    <xdr:to>
      <xdr:col>18</xdr:col>
      <xdr:colOff>89646</xdr:colOff>
      <xdr:row>22</xdr:row>
      <xdr:rowOff>179291</xdr:rowOff>
    </xdr:to>
    <xdr:sp macro="" textlink="">
      <xdr:nvSpPr>
        <xdr:cNvPr id="26" name="Oval 1">
          <a:extLst>
            <a:ext uri="{FF2B5EF4-FFF2-40B4-BE49-F238E27FC236}">
              <a16:creationId xmlns:a16="http://schemas.microsoft.com/office/drawing/2014/main" id="{00000000-0008-0000-0300-00001A000000}"/>
            </a:ext>
          </a:extLst>
        </xdr:cNvPr>
        <xdr:cNvSpPr>
          <a:spLocks noChangeArrowheads="1"/>
        </xdr:cNvSpPr>
      </xdr:nvSpPr>
      <xdr:spPr bwMode="auto">
        <a:xfrm>
          <a:off x="2364440" y="4997820"/>
          <a:ext cx="3104030" cy="728383"/>
        </a:xfrm>
        <a:prstGeom prst="ellipse">
          <a:avLst/>
        </a:prstGeom>
        <a:solidFill>
          <a:srgbClr xmlns:mc="http://schemas.openxmlformats.org/markup-compatibility/2006" xmlns:a14="http://schemas.microsoft.com/office/drawing/2010/main" val="FFFFFF" mc:Ignorable="a14" a14:legacySpreadsheetColorIndex="65"/>
        </a:solidFill>
        <a:ln w="12700" algn="ctr">
          <a:solidFill>
            <a:srgbClr val="000000"/>
          </a:solidFill>
          <a:prstDash val="solid"/>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74295" tIns="8890" rIns="74295" bIns="8890" anchor="ctr" upright="1"/>
        <a:lstStyle/>
        <a:p>
          <a:pPr algn="ctr" rtl="0">
            <a:defRPr sz="1000"/>
          </a:pPr>
          <a:r>
            <a:rPr lang="ja-JP" altLang="en-US" sz="1100" b="0" i="0" u="none" strike="noStrike" baseline="0">
              <a:solidFill>
                <a:srgbClr val="000000"/>
              </a:solidFill>
              <a:latin typeface="ＭＳ Ｐゴシック"/>
              <a:ea typeface="ＭＳ Ｐゴシック"/>
            </a:rPr>
            <a:t>兼務の場合は職種ごとに勤務時間数を按分してください。</a:t>
          </a:r>
          <a:endParaRPr lang="en-US" altLang="ja-JP" sz="1100" b="0" i="0" u="none" strike="noStrike" baseline="0">
            <a:solidFill>
              <a:srgbClr val="000000"/>
            </a:solidFill>
            <a:latin typeface="ＭＳ Ｐゴシック"/>
            <a:ea typeface="ＭＳ Ｐゴシック"/>
          </a:endParaRPr>
        </a:p>
      </xdr:txBody>
    </xdr:sp>
    <xdr:clientData/>
  </xdr:twoCellAnchor>
  <xdr:twoCellAnchor>
    <xdr:from>
      <xdr:col>0</xdr:col>
      <xdr:colOff>89647</xdr:colOff>
      <xdr:row>15</xdr:row>
      <xdr:rowOff>13448</xdr:rowOff>
    </xdr:from>
    <xdr:to>
      <xdr:col>33</xdr:col>
      <xdr:colOff>0</xdr:colOff>
      <xdr:row>17</xdr:row>
      <xdr:rowOff>6724</xdr:rowOff>
    </xdr:to>
    <xdr:sp macro="" textlink="">
      <xdr:nvSpPr>
        <xdr:cNvPr id="28" name="正方形/長方形 27">
          <a:extLst>
            <a:ext uri="{FF2B5EF4-FFF2-40B4-BE49-F238E27FC236}">
              <a16:creationId xmlns:a16="http://schemas.microsoft.com/office/drawing/2014/main" id="{00000000-0008-0000-0300-00001C000000}"/>
            </a:ext>
          </a:extLst>
        </xdr:cNvPr>
        <xdr:cNvSpPr/>
      </xdr:nvSpPr>
      <xdr:spPr>
        <a:xfrm>
          <a:off x="89647" y="3599330"/>
          <a:ext cx="11172265" cy="553570"/>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solidFill>
          <a:srgbClr xmlns:mc="http://schemas.openxmlformats.org/markup-compatibility/2006" xmlns:a14="http://schemas.microsoft.com/office/drawing/2010/main" val="090000" mc:Ignorable="a14" a14:legacySpreadsheetColorIndex="9"/>
        </a:solidFill>
        <a:ln w="19050" cap="flat" cmpd="sng" algn="ctr">
          <a:solidFill>
            <a:srgbClr xmlns:mc="http://schemas.openxmlformats.org/markup-compatibility/2006" xmlns:a14="http://schemas.microsoft.com/office/drawing/2010/main" val="400000" mc:Ignorable="a14" a14:legacySpreadsheetColorIndex="64"/>
          </a:solidFill>
          <a:prstDash val="solid"/>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a:spPr>
      <a:bodyPr/>
      <a:lst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88"/>
  <sheetViews>
    <sheetView tabSelected="1" view="pageBreakPreview" zoomScale="70" zoomScaleNormal="85" zoomScaleSheetLayoutView="70" workbookViewId="0">
      <selection activeCell="Y2" sqref="Y2"/>
    </sheetView>
  </sheetViews>
  <sheetFormatPr defaultRowHeight="18.75" customHeight="1"/>
  <cols>
    <col min="1" max="1" width="15.5" style="103" customWidth="1"/>
    <col min="2" max="2" width="11.875" style="103" customWidth="1"/>
    <col min="3" max="3" width="3.125" style="103" customWidth="1"/>
    <col min="4" max="4" width="14.875" style="103" customWidth="1"/>
    <col min="5" max="5" width="3.125" style="103" customWidth="1"/>
    <col min="6" max="6" width="12.5" style="103" customWidth="1"/>
    <col min="7" max="7" width="3.125" style="103" customWidth="1"/>
    <col min="8" max="8" width="9.125" style="103" customWidth="1"/>
    <col min="9" max="9" width="19.25" style="103" customWidth="1"/>
    <col min="10" max="10" width="3.25" style="103" customWidth="1"/>
    <col min="11" max="11" width="12.375" style="103" customWidth="1"/>
    <col min="12" max="12" width="3.125" style="103" customWidth="1"/>
    <col min="13" max="13" width="12.375" style="103" customWidth="1"/>
    <col min="14" max="17" width="7.625" style="103" customWidth="1"/>
    <col min="18" max="23" width="6.25" style="103" customWidth="1"/>
    <col min="24" max="32" width="5.375" style="103" customWidth="1"/>
    <col min="33" max="16384" width="9" style="103"/>
  </cols>
  <sheetData>
    <row r="1" spans="1:28" ht="27" customHeight="1">
      <c r="A1" s="159" t="s">
        <v>137</v>
      </c>
      <c r="B1" s="160"/>
      <c r="C1" s="160"/>
      <c r="D1" s="160"/>
      <c r="E1" s="160"/>
      <c r="F1" s="160"/>
      <c r="G1" s="160"/>
      <c r="H1" s="160"/>
      <c r="I1" s="160"/>
      <c r="J1" s="160"/>
      <c r="K1" s="160"/>
      <c r="L1" s="160"/>
      <c r="M1" s="160"/>
      <c r="N1" s="160"/>
      <c r="O1" s="161"/>
      <c r="U1" s="256" t="s">
        <v>8</v>
      </c>
      <c r="V1" s="256"/>
      <c r="W1" s="256"/>
    </row>
    <row r="2" spans="1:28" ht="18.75" customHeight="1">
      <c r="A2" s="100" t="s">
        <v>0</v>
      </c>
      <c r="B2" s="251" t="s">
        <v>34</v>
      </c>
      <c r="C2" s="251"/>
      <c r="D2" s="252"/>
      <c r="E2" s="252"/>
      <c r="F2" s="252"/>
      <c r="G2" s="252"/>
      <c r="H2" s="252"/>
      <c r="I2" s="102" t="s">
        <v>36</v>
      </c>
      <c r="J2" s="166"/>
      <c r="K2" s="166"/>
      <c r="L2" s="166"/>
      <c r="M2" s="166"/>
      <c r="N2" s="101" t="s">
        <v>30</v>
      </c>
      <c r="O2" s="101"/>
      <c r="P2" s="101"/>
      <c r="Q2" s="168"/>
      <c r="R2" s="168"/>
      <c r="S2" s="168"/>
      <c r="T2" s="168"/>
      <c r="U2" s="168"/>
      <c r="V2" s="168"/>
      <c r="W2" s="168"/>
    </row>
    <row r="3" spans="1:28" ht="18.75" customHeight="1">
      <c r="A3" s="104"/>
      <c r="B3" s="250" t="s">
        <v>1</v>
      </c>
      <c r="C3" s="250"/>
      <c r="D3" s="253"/>
      <c r="E3" s="253"/>
      <c r="F3" s="253"/>
      <c r="G3" s="253"/>
      <c r="H3" s="253"/>
      <c r="I3" s="102" t="s">
        <v>35</v>
      </c>
      <c r="J3" s="167"/>
      <c r="K3" s="167"/>
      <c r="L3" s="167"/>
      <c r="M3" s="167"/>
      <c r="N3" s="105" t="s">
        <v>37</v>
      </c>
      <c r="O3" s="105"/>
      <c r="P3" s="105"/>
      <c r="Q3" s="253" t="s">
        <v>133</v>
      </c>
      <c r="R3" s="253"/>
      <c r="S3" s="253"/>
      <c r="T3" s="253"/>
      <c r="U3" s="253"/>
      <c r="V3" s="253"/>
      <c r="W3" s="253"/>
    </row>
    <row r="4" spans="1:28" ht="18.75" customHeight="1">
      <c r="B4" s="254" t="s">
        <v>69</v>
      </c>
      <c r="C4" s="254"/>
      <c r="D4" s="254"/>
      <c r="E4" s="164"/>
      <c r="F4" s="164"/>
      <c r="G4" s="164"/>
      <c r="H4" s="164"/>
      <c r="I4" s="164"/>
      <c r="J4" s="164"/>
      <c r="K4" s="164"/>
      <c r="L4" s="164"/>
      <c r="M4" s="164"/>
      <c r="N4" s="105" t="s">
        <v>38</v>
      </c>
      <c r="O4" s="105"/>
      <c r="P4" s="105"/>
      <c r="Q4" s="107"/>
      <c r="R4" s="106" t="s">
        <v>32</v>
      </c>
      <c r="S4" s="263" t="s">
        <v>31</v>
      </c>
      <c r="T4" s="263"/>
      <c r="U4" s="107"/>
      <c r="V4" s="106" t="s">
        <v>75</v>
      </c>
      <c r="W4" s="106"/>
    </row>
    <row r="5" spans="1:28" ht="18.75" customHeight="1">
      <c r="B5" s="255" t="s">
        <v>70</v>
      </c>
      <c r="C5" s="255"/>
      <c r="D5" s="255"/>
      <c r="E5" s="165"/>
      <c r="F5" s="165"/>
      <c r="G5" s="165"/>
      <c r="H5" s="165"/>
      <c r="I5" s="165"/>
      <c r="J5" s="165"/>
      <c r="K5" s="165"/>
      <c r="L5" s="165"/>
      <c r="M5" s="165"/>
      <c r="N5" s="105" t="s">
        <v>74</v>
      </c>
      <c r="O5" s="105"/>
      <c r="P5" s="105"/>
      <c r="Q5" s="107"/>
      <c r="R5" s="106" t="s">
        <v>32</v>
      </c>
      <c r="S5" s="105"/>
      <c r="T5" s="105"/>
      <c r="U5" s="106"/>
      <c r="V5" s="105"/>
      <c r="W5" s="106"/>
    </row>
    <row r="6" spans="1:28" ht="22.5" customHeight="1">
      <c r="A6" s="135" t="s">
        <v>130</v>
      </c>
      <c r="B6" s="108"/>
      <c r="C6" s="109" t="s">
        <v>29</v>
      </c>
      <c r="D6" s="138"/>
      <c r="E6" s="108" t="s">
        <v>27</v>
      </c>
      <c r="F6" s="138"/>
      <c r="G6" s="239" t="s">
        <v>28</v>
      </c>
      <c r="H6" s="239"/>
      <c r="I6" s="108" t="s">
        <v>81</v>
      </c>
      <c r="J6" s="242" t="s">
        <v>72</v>
      </c>
      <c r="K6" s="242"/>
      <c r="L6" s="243"/>
      <c r="M6" s="243"/>
      <c r="N6" s="243"/>
      <c r="O6" s="243"/>
      <c r="Q6" s="103" t="s">
        <v>73</v>
      </c>
      <c r="R6" s="110"/>
      <c r="S6" s="264"/>
      <c r="T6" s="264"/>
      <c r="U6" s="264"/>
      <c r="V6" s="264"/>
      <c r="W6" s="264"/>
      <c r="Y6" s="52"/>
    </row>
    <row r="7" spans="1:28" s="112" customFormat="1" ht="30" customHeight="1">
      <c r="A7" s="111" t="s">
        <v>2</v>
      </c>
      <c r="B7" s="241" t="s">
        <v>3</v>
      </c>
      <c r="C7" s="241"/>
      <c r="D7" s="183" t="s">
        <v>135</v>
      </c>
      <c r="E7" s="183"/>
      <c r="F7" s="241" t="s">
        <v>4</v>
      </c>
      <c r="G7" s="241"/>
      <c r="H7" s="162" t="s">
        <v>63</v>
      </c>
      <c r="I7" s="163"/>
      <c r="J7" s="162" t="s">
        <v>57</v>
      </c>
      <c r="K7" s="163"/>
      <c r="L7" s="162" t="s">
        <v>58</v>
      </c>
      <c r="M7" s="163"/>
      <c r="N7" s="183" t="s">
        <v>5</v>
      </c>
      <c r="O7" s="183"/>
      <c r="P7" s="183" t="s">
        <v>33</v>
      </c>
      <c r="Q7" s="183"/>
      <c r="R7" s="162" t="s">
        <v>48</v>
      </c>
      <c r="S7" s="240"/>
      <c r="T7" s="240"/>
      <c r="U7" s="240"/>
      <c r="V7" s="240"/>
      <c r="W7" s="163"/>
    </row>
    <row r="8" spans="1:28" s="112" customFormat="1" ht="18.75" customHeight="1">
      <c r="A8" s="237" t="s">
        <v>10</v>
      </c>
      <c r="B8" s="244" t="s">
        <v>11</v>
      </c>
      <c r="C8" s="245"/>
      <c r="D8" s="179" t="s">
        <v>6</v>
      </c>
      <c r="E8" s="180"/>
      <c r="F8" s="175">
        <v>42461</v>
      </c>
      <c r="G8" s="176"/>
      <c r="H8" s="171" t="s">
        <v>64</v>
      </c>
      <c r="I8" s="172"/>
      <c r="J8" s="139" t="s">
        <v>61</v>
      </c>
      <c r="K8" s="140" t="s">
        <v>59</v>
      </c>
      <c r="L8" s="141" t="s">
        <v>61</v>
      </c>
      <c r="M8" s="142" t="s">
        <v>66</v>
      </c>
      <c r="N8" s="248">
        <v>160</v>
      </c>
      <c r="O8" s="180" t="s">
        <v>9</v>
      </c>
      <c r="P8" s="248">
        <v>50</v>
      </c>
      <c r="Q8" s="180" t="s">
        <v>9</v>
      </c>
      <c r="R8" s="257" t="s">
        <v>39</v>
      </c>
      <c r="S8" s="258"/>
      <c r="T8" s="258"/>
      <c r="U8" s="258"/>
      <c r="V8" s="258"/>
      <c r="W8" s="259"/>
      <c r="X8" s="52"/>
      <c r="Y8" s="52"/>
      <c r="Z8" s="52"/>
      <c r="AB8" s="52"/>
    </row>
    <row r="9" spans="1:28" s="112" customFormat="1" ht="18.75" customHeight="1">
      <c r="A9" s="238"/>
      <c r="B9" s="246"/>
      <c r="C9" s="247"/>
      <c r="D9" s="181"/>
      <c r="E9" s="182"/>
      <c r="F9" s="177"/>
      <c r="G9" s="178"/>
      <c r="H9" s="173"/>
      <c r="I9" s="174"/>
      <c r="J9" s="143"/>
      <c r="K9" s="144" t="s">
        <v>60</v>
      </c>
      <c r="L9" s="145"/>
      <c r="M9" s="146" t="s">
        <v>68</v>
      </c>
      <c r="N9" s="249"/>
      <c r="O9" s="182"/>
      <c r="P9" s="249"/>
      <c r="Q9" s="182"/>
      <c r="R9" s="260"/>
      <c r="S9" s="261"/>
      <c r="T9" s="261"/>
      <c r="U9" s="261"/>
      <c r="V9" s="261"/>
      <c r="W9" s="262"/>
      <c r="X9" s="52"/>
      <c r="Y9" s="52"/>
      <c r="Z9" s="52"/>
      <c r="AA9" s="52"/>
      <c r="AB9" s="52"/>
    </row>
    <row r="10" spans="1:28" s="112" customFormat="1" ht="30" customHeight="1" thickBot="1">
      <c r="A10" s="147" t="s">
        <v>7</v>
      </c>
      <c r="B10" s="231"/>
      <c r="C10" s="232"/>
      <c r="D10" s="233" t="s">
        <v>6</v>
      </c>
      <c r="E10" s="234"/>
      <c r="F10" s="235"/>
      <c r="G10" s="236"/>
      <c r="H10" s="210"/>
      <c r="I10" s="211"/>
      <c r="J10" s="184"/>
      <c r="K10" s="185"/>
      <c r="L10" s="184"/>
      <c r="M10" s="185"/>
      <c r="N10" s="148"/>
      <c r="O10" s="114" t="s">
        <v>9</v>
      </c>
      <c r="P10" s="184"/>
      <c r="Q10" s="185"/>
      <c r="R10" s="214"/>
      <c r="S10" s="215"/>
      <c r="T10" s="215"/>
      <c r="U10" s="215"/>
      <c r="V10" s="215"/>
      <c r="W10" s="216"/>
      <c r="X10" s="51"/>
      <c r="Y10" s="51"/>
      <c r="Z10" s="51"/>
      <c r="AA10" s="51"/>
      <c r="AB10" s="51"/>
    </row>
    <row r="11" spans="1:28" s="112" customFormat="1" ht="18.75" customHeight="1" thickTop="1">
      <c r="A11" s="217" t="s">
        <v>62</v>
      </c>
      <c r="B11" s="219"/>
      <c r="C11" s="220"/>
      <c r="D11" s="221" t="s">
        <v>6</v>
      </c>
      <c r="E11" s="222"/>
      <c r="F11" s="223"/>
      <c r="G11" s="224"/>
      <c r="H11" s="225"/>
      <c r="I11" s="226"/>
      <c r="J11" s="149"/>
      <c r="K11" s="117" t="s">
        <v>59</v>
      </c>
      <c r="L11" s="150"/>
      <c r="M11" s="119" t="s">
        <v>66</v>
      </c>
      <c r="N11" s="221"/>
      <c r="O11" s="227" t="s">
        <v>9</v>
      </c>
      <c r="P11" s="221"/>
      <c r="Q11" s="227" t="s">
        <v>9</v>
      </c>
      <c r="R11" s="228"/>
      <c r="S11" s="229"/>
      <c r="T11" s="229"/>
      <c r="U11" s="229"/>
      <c r="V11" s="229"/>
      <c r="W11" s="230"/>
      <c r="X11" s="51"/>
      <c r="Y11" s="51"/>
      <c r="Z11" s="51"/>
      <c r="AA11" s="51"/>
      <c r="AB11" s="51"/>
    </row>
    <row r="12" spans="1:28" s="112" customFormat="1" ht="18.75" customHeight="1">
      <c r="A12" s="218"/>
      <c r="B12" s="194"/>
      <c r="C12" s="195"/>
      <c r="D12" s="196"/>
      <c r="E12" s="197"/>
      <c r="F12" s="198"/>
      <c r="G12" s="199"/>
      <c r="H12" s="200"/>
      <c r="I12" s="201"/>
      <c r="J12" s="152"/>
      <c r="K12" s="123" t="s">
        <v>60</v>
      </c>
      <c r="L12" s="153"/>
      <c r="M12" s="125" t="s">
        <v>68</v>
      </c>
      <c r="N12" s="196"/>
      <c r="O12" s="212"/>
      <c r="P12" s="196"/>
      <c r="Q12" s="212"/>
      <c r="R12" s="186"/>
      <c r="S12" s="187"/>
      <c r="T12" s="187"/>
      <c r="U12" s="187"/>
      <c r="V12" s="187"/>
      <c r="W12" s="188"/>
      <c r="X12" s="51"/>
      <c r="Y12" s="51"/>
      <c r="Z12" s="51"/>
      <c r="AA12" s="51"/>
      <c r="AB12" s="51"/>
    </row>
    <row r="13" spans="1:28" s="112" customFormat="1" ht="18.75" customHeight="1">
      <c r="A13" s="213"/>
      <c r="B13" s="194"/>
      <c r="C13" s="195"/>
      <c r="D13" s="196" t="s">
        <v>6</v>
      </c>
      <c r="E13" s="197"/>
      <c r="F13" s="198"/>
      <c r="G13" s="199"/>
      <c r="H13" s="200"/>
      <c r="I13" s="201"/>
      <c r="J13" s="152"/>
      <c r="K13" s="123" t="s">
        <v>59</v>
      </c>
      <c r="L13" s="153"/>
      <c r="M13" s="125" t="s">
        <v>65</v>
      </c>
      <c r="N13" s="196"/>
      <c r="O13" s="212" t="s">
        <v>9</v>
      </c>
      <c r="P13" s="196"/>
      <c r="Q13" s="212" t="s">
        <v>9</v>
      </c>
      <c r="R13" s="186"/>
      <c r="S13" s="187"/>
      <c r="T13" s="187"/>
      <c r="U13" s="187"/>
      <c r="V13" s="187"/>
      <c r="W13" s="188"/>
      <c r="X13" s="51"/>
      <c r="Y13" s="51"/>
      <c r="Z13" s="51"/>
      <c r="AA13" s="51"/>
      <c r="AB13" s="51"/>
    </row>
    <row r="14" spans="1:28" s="112" customFormat="1" ht="18.75" customHeight="1">
      <c r="A14" s="213"/>
      <c r="B14" s="194"/>
      <c r="C14" s="195"/>
      <c r="D14" s="196"/>
      <c r="E14" s="197"/>
      <c r="F14" s="198"/>
      <c r="G14" s="199"/>
      <c r="H14" s="200"/>
      <c r="I14" s="201"/>
      <c r="J14" s="152"/>
      <c r="K14" s="123" t="s">
        <v>60</v>
      </c>
      <c r="L14" s="153"/>
      <c r="M14" s="125" t="s">
        <v>67</v>
      </c>
      <c r="N14" s="196"/>
      <c r="O14" s="212"/>
      <c r="P14" s="196"/>
      <c r="Q14" s="212"/>
      <c r="R14" s="186"/>
      <c r="S14" s="187"/>
      <c r="T14" s="187"/>
      <c r="U14" s="187"/>
      <c r="V14" s="187"/>
      <c r="W14" s="188"/>
    </row>
    <row r="15" spans="1:28" s="112" customFormat="1" ht="30" customHeight="1">
      <c r="A15" s="154"/>
      <c r="B15" s="194"/>
      <c r="C15" s="195"/>
      <c r="D15" s="196" t="s">
        <v>6</v>
      </c>
      <c r="E15" s="197"/>
      <c r="F15" s="198"/>
      <c r="G15" s="199"/>
      <c r="H15" s="200"/>
      <c r="I15" s="201"/>
      <c r="J15" s="169"/>
      <c r="K15" s="170"/>
      <c r="L15" s="169"/>
      <c r="M15" s="170"/>
      <c r="N15" s="151"/>
      <c r="O15" s="121" t="s">
        <v>9</v>
      </c>
      <c r="P15" s="151"/>
      <c r="Q15" s="121" t="s">
        <v>9</v>
      </c>
      <c r="R15" s="186"/>
      <c r="S15" s="187"/>
      <c r="T15" s="187"/>
      <c r="U15" s="187"/>
      <c r="V15" s="187"/>
      <c r="W15" s="188"/>
    </row>
    <row r="16" spans="1:28" s="112" customFormat="1" ht="30" customHeight="1">
      <c r="A16" s="154"/>
      <c r="B16" s="194"/>
      <c r="C16" s="195"/>
      <c r="D16" s="196" t="s">
        <v>6</v>
      </c>
      <c r="E16" s="197"/>
      <c r="F16" s="198"/>
      <c r="G16" s="199"/>
      <c r="H16" s="200"/>
      <c r="I16" s="201"/>
      <c r="J16" s="169"/>
      <c r="K16" s="170"/>
      <c r="L16" s="169"/>
      <c r="M16" s="170"/>
      <c r="N16" s="151"/>
      <c r="O16" s="121" t="s">
        <v>9</v>
      </c>
      <c r="P16" s="151"/>
      <c r="Q16" s="121" t="s">
        <v>9</v>
      </c>
      <c r="R16" s="186"/>
      <c r="S16" s="187"/>
      <c r="T16" s="187"/>
      <c r="U16" s="187"/>
      <c r="V16" s="187"/>
      <c r="W16" s="188"/>
    </row>
    <row r="17" spans="1:23" s="112" customFormat="1" ht="30" customHeight="1">
      <c r="A17" s="154"/>
      <c r="B17" s="194"/>
      <c r="C17" s="195"/>
      <c r="D17" s="196" t="s">
        <v>6</v>
      </c>
      <c r="E17" s="197"/>
      <c r="F17" s="198"/>
      <c r="G17" s="199"/>
      <c r="H17" s="200"/>
      <c r="I17" s="201"/>
      <c r="J17" s="169"/>
      <c r="K17" s="170"/>
      <c r="L17" s="169"/>
      <c r="M17" s="170"/>
      <c r="N17" s="151"/>
      <c r="O17" s="121" t="s">
        <v>9</v>
      </c>
      <c r="P17" s="151"/>
      <c r="Q17" s="121" t="s">
        <v>9</v>
      </c>
      <c r="R17" s="186"/>
      <c r="S17" s="187"/>
      <c r="T17" s="187"/>
      <c r="U17" s="187"/>
      <c r="V17" s="187"/>
      <c r="W17" s="188"/>
    </row>
    <row r="18" spans="1:23" s="112" customFormat="1" ht="30" customHeight="1">
      <c r="A18" s="154"/>
      <c r="B18" s="194"/>
      <c r="C18" s="195"/>
      <c r="D18" s="196" t="s">
        <v>6</v>
      </c>
      <c r="E18" s="197"/>
      <c r="F18" s="198"/>
      <c r="G18" s="199"/>
      <c r="H18" s="200"/>
      <c r="I18" s="201"/>
      <c r="J18" s="169"/>
      <c r="K18" s="170"/>
      <c r="L18" s="169"/>
      <c r="M18" s="170"/>
      <c r="N18" s="151"/>
      <c r="O18" s="121" t="s">
        <v>9</v>
      </c>
      <c r="P18" s="151"/>
      <c r="Q18" s="121" t="s">
        <v>9</v>
      </c>
      <c r="R18" s="186"/>
      <c r="S18" s="187"/>
      <c r="T18" s="187"/>
      <c r="U18" s="187"/>
      <c r="V18" s="187"/>
      <c r="W18" s="188"/>
    </row>
    <row r="19" spans="1:23" s="112" customFormat="1" ht="30" customHeight="1">
      <c r="A19" s="154"/>
      <c r="B19" s="194"/>
      <c r="C19" s="195"/>
      <c r="D19" s="196" t="s">
        <v>6</v>
      </c>
      <c r="E19" s="197"/>
      <c r="F19" s="198"/>
      <c r="G19" s="199"/>
      <c r="H19" s="200"/>
      <c r="I19" s="201"/>
      <c r="J19" s="169"/>
      <c r="K19" s="170"/>
      <c r="L19" s="169"/>
      <c r="M19" s="170"/>
      <c r="N19" s="151"/>
      <c r="O19" s="121" t="s">
        <v>9</v>
      </c>
      <c r="P19" s="151"/>
      <c r="Q19" s="121" t="s">
        <v>9</v>
      </c>
      <c r="R19" s="186"/>
      <c r="S19" s="187"/>
      <c r="T19" s="187"/>
      <c r="U19" s="187"/>
      <c r="V19" s="187"/>
      <c r="W19" s="188"/>
    </row>
    <row r="20" spans="1:23" s="112" customFormat="1" ht="30" customHeight="1">
      <c r="A20" s="154"/>
      <c r="B20" s="194"/>
      <c r="C20" s="195"/>
      <c r="D20" s="196" t="s">
        <v>6</v>
      </c>
      <c r="E20" s="197"/>
      <c r="F20" s="198"/>
      <c r="G20" s="199"/>
      <c r="H20" s="200"/>
      <c r="I20" s="201"/>
      <c r="J20" s="169"/>
      <c r="K20" s="170"/>
      <c r="L20" s="169"/>
      <c r="M20" s="170"/>
      <c r="N20" s="151"/>
      <c r="O20" s="121" t="s">
        <v>9</v>
      </c>
      <c r="P20" s="151"/>
      <c r="Q20" s="121" t="s">
        <v>9</v>
      </c>
      <c r="R20" s="186"/>
      <c r="S20" s="187"/>
      <c r="T20" s="187"/>
      <c r="U20" s="187"/>
      <c r="V20" s="187"/>
      <c r="W20" s="188"/>
    </row>
    <row r="21" spans="1:23" s="112" customFormat="1" ht="30" customHeight="1">
      <c r="A21" s="154"/>
      <c r="B21" s="194"/>
      <c r="C21" s="195"/>
      <c r="D21" s="196" t="s">
        <v>6</v>
      </c>
      <c r="E21" s="197"/>
      <c r="F21" s="198"/>
      <c r="G21" s="199"/>
      <c r="H21" s="200"/>
      <c r="I21" s="201"/>
      <c r="J21" s="169"/>
      <c r="K21" s="170"/>
      <c r="L21" s="169"/>
      <c r="M21" s="170"/>
      <c r="N21" s="151"/>
      <c r="O21" s="121" t="s">
        <v>9</v>
      </c>
      <c r="P21" s="151"/>
      <c r="Q21" s="121" t="s">
        <v>9</v>
      </c>
      <c r="R21" s="186"/>
      <c r="S21" s="187"/>
      <c r="T21" s="187"/>
      <c r="U21" s="187"/>
      <c r="V21" s="187"/>
      <c r="W21" s="188"/>
    </row>
    <row r="22" spans="1:23" s="112" customFormat="1" ht="30" customHeight="1">
      <c r="A22" s="154"/>
      <c r="B22" s="194"/>
      <c r="C22" s="195"/>
      <c r="D22" s="196" t="s">
        <v>6</v>
      </c>
      <c r="E22" s="197"/>
      <c r="F22" s="198"/>
      <c r="G22" s="199"/>
      <c r="H22" s="200"/>
      <c r="I22" s="201"/>
      <c r="J22" s="169"/>
      <c r="K22" s="170"/>
      <c r="L22" s="169"/>
      <c r="M22" s="170"/>
      <c r="N22" s="151"/>
      <c r="O22" s="121" t="s">
        <v>9</v>
      </c>
      <c r="P22" s="151"/>
      <c r="Q22" s="121" t="s">
        <v>9</v>
      </c>
      <c r="R22" s="186"/>
      <c r="S22" s="187"/>
      <c r="T22" s="187"/>
      <c r="U22" s="187"/>
      <c r="V22" s="187"/>
      <c r="W22" s="188"/>
    </row>
    <row r="23" spans="1:23" s="112" customFormat="1" ht="30" customHeight="1">
      <c r="A23" s="154"/>
      <c r="B23" s="194"/>
      <c r="C23" s="195"/>
      <c r="D23" s="196" t="s">
        <v>6</v>
      </c>
      <c r="E23" s="197"/>
      <c r="F23" s="198"/>
      <c r="G23" s="199"/>
      <c r="H23" s="200"/>
      <c r="I23" s="201"/>
      <c r="J23" s="169"/>
      <c r="K23" s="170"/>
      <c r="L23" s="169"/>
      <c r="M23" s="170"/>
      <c r="N23" s="151"/>
      <c r="O23" s="121" t="s">
        <v>9</v>
      </c>
      <c r="P23" s="151"/>
      <c r="Q23" s="121" t="s">
        <v>9</v>
      </c>
      <c r="R23" s="186"/>
      <c r="S23" s="187"/>
      <c r="T23" s="187"/>
      <c r="U23" s="187"/>
      <c r="V23" s="187"/>
      <c r="W23" s="188"/>
    </row>
    <row r="24" spans="1:23" s="112" customFormat="1" ht="30" customHeight="1">
      <c r="A24" s="154"/>
      <c r="B24" s="194"/>
      <c r="C24" s="195"/>
      <c r="D24" s="196" t="s">
        <v>6</v>
      </c>
      <c r="E24" s="197"/>
      <c r="F24" s="198"/>
      <c r="G24" s="199"/>
      <c r="H24" s="200"/>
      <c r="I24" s="201"/>
      <c r="J24" s="169"/>
      <c r="K24" s="170"/>
      <c r="L24" s="169"/>
      <c r="M24" s="170"/>
      <c r="N24" s="151"/>
      <c r="O24" s="121" t="s">
        <v>9</v>
      </c>
      <c r="P24" s="151"/>
      <c r="Q24" s="121" t="s">
        <v>9</v>
      </c>
      <c r="R24" s="186"/>
      <c r="S24" s="187"/>
      <c r="T24" s="187"/>
      <c r="U24" s="187"/>
      <c r="V24" s="187"/>
      <c r="W24" s="188"/>
    </row>
    <row r="25" spans="1:23" s="112" customFormat="1" ht="30" customHeight="1">
      <c r="A25" s="154"/>
      <c r="B25" s="194"/>
      <c r="C25" s="195"/>
      <c r="D25" s="196" t="s">
        <v>6</v>
      </c>
      <c r="E25" s="197"/>
      <c r="F25" s="198"/>
      <c r="G25" s="199"/>
      <c r="H25" s="200"/>
      <c r="I25" s="201"/>
      <c r="J25" s="169"/>
      <c r="K25" s="170"/>
      <c r="L25" s="169"/>
      <c r="M25" s="170"/>
      <c r="N25" s="151"/>
      <c r="O25" s="121" t="s">
        <v>9</v>
      </c>
      <c r="P25" s="151"/>
      <c r="Q25" s="121" t="s">
        <v>9</v>
      </c>
      <c r="R25" s="186"/>
      <c r="S25" s="187"/>
      <c r="T25" s="187"/>
      <c r="U25" s="187"/>
      <c r="V25" s="187"/>
      <c r="W25" s="188"/>
    </row>
    <row r="26" spans="1:23" s="112" customFormat="1" ht="30" customHeight="1" thickBot="1">
      <c r="A26" s="155"/>
      <c r="B26" s="202"/>
      <c r="C26" s="203"/>
      <c r="D26" s="204" t="s">
        <v>6</v>
      </c>
      <c r="E26" s="205"/>
      <c r="F26" s="206"/>
      <c r="G26" s="207"/>
      <c r="H26" s="208"/>
      <c r="I26" s="209"/>
      <c r="J26" s="192"/>
      <c r="K26" s="193"/>
      <c r="L26" s="192"/>
      <c r="M26" s="193"/>
      <c r="N26" s="156"/>
      <c r="O26" s="127" t="s">
        <v>9</v>
      </c>
      <c r="P26" s="156"/>
      <c r="Q26" s="127" t="s">
        <v>9</v>
      </c>
      <c r="R26" s="189"/>
      <c r="S26" s="190"/>
      <c r="T26" s="190"/>
      <c r="U26" s="190"/>
      <c r="V26" s="190"/>
      <c r="W26" s="191"/>
    </row>
    <row r="27" spans="1:23" s="112" customFormat="1" ht="30" customHeight="1" thickBot="1">
      <c r="A27" s="130"/>
      <c r="L27" s="162" t="s">
        <v>90</v>
      </c>
      <c r="M27" s="163"/>
      <c r="N27" s="157" t="str">
        <f>IF(SUM(N11:N26)=0,"",SUM(N11:N26))</f>
        <v/>
      </c>
      <c r="O27" s="132" t="s">
        <v>9</v>
      </c>
      <c r="P27" s="157" t="str">
        <f>IF(SUM(P11:P26)=0,"",SUM(P11:P26))</f>
        <v/>
      </c>
      <c r="Q27" s="134" t="s">
        <v>9</v>
      </c>
    </row>
    <row r="28" spans="1:23" s="112" customFormat="1" ht="18.75" customHeight="1">
      <c r="A28" s="103" t="s">
        <v>136</v>
      </c>
    </row>
    <row r="29" spans="1:23" s="112" customFormat="1" ht="30" customHeight="1">
      <c r="A29" s="158"/>
    </row>
    <row r="30" spans="1:23" s="136" customFormat="1" ht="30" customHeight="1">
      <c r="A30" s="137"/>
    </row>
    <row r="31" spans="1:23" s="136" customFormat="1" ht="30" customHeight="1">
      <c r="A31" s="137"/>
    </row>
    <row r="32" spans="1:23" s="136" customFormat="1" ht="30" customHeight="1">
      <c r="A32" s="137"/>
    </row>
    <row r="33" spans="1:1" s="136" customFormat="1" ht="30" customHeight="1">
      <c r="A33" s="137"/>
    </row>
    <row r="34" spans="1:1" s="136" customFormat="1" ht="30" customHeight="1">
      <c r="A34" s="137"/>
    </row>
    <row r="35" spans="1:1" s="136" customFormat="1" ht="30" customHeight="1">
      <c r="A35" s="137"/>
    </row>
    <row r="36" spans="1:1" s="136" customFormat="1" ht="30" customHeight="1">
      <c r="A36" s="137"/>
    </row>
    <row r="37" spans="1:1" s="136" customFormat="1" ht="30" customHeight="1">
      <c r="A37" s="137"/>
    </row>
    <row r="38" spans="1:1" s="136" customFormat="1" ht="30" customHeight="1">
      <c r="A38" s="137"/>
    </row>
    <row r="39" spans="1:1" s="136" customFormat="1" ht="30" customHeight="1">
      <c r="A39" s="137"/>
    </row>
    <row r="40" spans="1:1" s="136" customFormat="1" ht="30" customHeight="1">
      <c r="A40" s="137"/>
    </row>
    <row r="41" spans="1:1" s="136" customFormat="1" ht="30" customHeight="1">
      <c r="A41" s="137"/>
    </row>
    <row r="42" spans="1:1" s="136" customFormat="1" ht="30" customHeight="1">
      <c r="A42" s="137"/>
    </row>
    <row r="43" spans="1:1" s="136" customFormat="1" ht="30" customHeight="1">
      <c r="A43" s="137"/>
    </row>
    <row r="44" spans="1:1" s="136" customFormat="1" ht="30" customHeight="1">
      <c r="A44" s="137"/>
    </row>
    <row r="45" spans="1:1" s="136" customFormat="1" ht="30" customHeight="1">
      <c r="A45" s="137"/>
    </row>
    <row r="46" spans="1:1" s="136" customFormat="1" ht="30" customHeight="1">
      <c r="A46" s="137"/>
    </row>
    <row r="47" spans="1:1" s="136" customFormat="1" ht="30" customHeight="1">
      <c r="A47" s="137"/>
    </row>
    <row r="48" spans="1:1" s="136" customFormat="1" ht="30" customHeight="1">
      <c r="A48" s="137"/>
    </row>
    <row r="49" spans="1:1" s="136" customFormat="1" ht="30" customHeight="1">
      <c r="A49" s="137"/>
    </row>
    <row r="50" spans="1:1" s="136" customFormat="1" ht="30" customHeight="1">
      <c r="A50" s="137"/>
    </row>
    <row r="51" spans="1:1" s="136" customFormat="1" ht="30" customHeight="1">
      <c r="A51" s="137"/>
    </row>
    <row r="52" spans="1:1" s="136" customFormat="1" ht="30" customHeight="1">
      <c r="A52" s="137"/>
    </row>
    <row r="53" spans="1:1" s="136" customFormat="1" ht="30" customHeight="1">
      <c r="A53" s="137"/>
    </row>
    <row r="54" spans="1:1" s="136" customFormat="1" ht="30" customHeight="1">
      <c r="A54" s="137"/>
    </row>
    <row r="55" spans="1:1" s="136" customFormat="1" ht="30" customHeight="1">
      <c r="A55" s="137"/>
    </row>
    <row r="56" spans="1:1" s="136" customFormat="1" ht="30" customHeight="1">
      <c r="A56" s="137"/>
    </row>
    <row r="57" spans="1:1" s="136" customFormat="1" ht="30" customHeight="1">
      <c r="A57" s="137"/>
    </row>
    <row r="58" spans="1:1" s="136" customFormat="1" ht="30" customHeight="1">
      <c r="A58" s="137"/>
    </row>
    <row r="59" spans="1:1" s="136" customFormat="1" ht="30" customHeight="1">
      <c r="A59" s="137"/>
    </row>
    <row r="60" spans="1:1" s="136" customFormat="1" ht="30" customHeight="1">
      <c r="A60" s="137"/>
    </row>
    <row r="61" spans="1:1" s="136" customFormat="1" ht="30" customHeight="1">
      <c r="A61" s="137"/>
    </row>
    <row r="62" spans="1:1" s="136" customFormat="1" ht="30" customHeight="1">
      <c r="A62" s="137"/>
    </row>
    <row r="63" spans="1:1" s="136" customFormat="1" ht="30" customHeight="1">
      <c r="A63" s="137"/>
    </row>
    <row r="64" spans="1:1" s="136" customFormat="1" ht="30" customHeight="1">
      <c r="A64" s="137"/>
    </row>
    <row r="65" spans="1:1" s="136" customFormat="1" ht="30" customHeight="1">
      <c r="A65" s="137"/>
    </row>
    <row r="66" spans="1:1" s="136" customFormat="1" ht="30" customHeight="1">
      <c r="A66" s="137"/>
    </row>
    <row r="67" spans="1:1" s="136" customFormat="1" ht="30" customHeight="1">
      <c r="A67" s="137"/>
    </row>
    <row r="68" spans="1:1" s="136" customFormat="1" ht="30" customHeight="1">
      <c r="A68" s="137"/>
    </row>
    <row r="69" spans="1:1" s="136" customFormat="1" ht="30" customHeight="1">
      <c r="A69" s="137"/>
    </row>
    <row r="70" spans="1:1" s="136" customFormat="1" ht="30" customHeight="1">
      <c r="A70" s="137"/>
    </row>
    <row r="71" spans="1:1" s="136" customFormat="1" ht="30" customHeight="1">
      <c r="A71" s="137"/>
    </row>
    <row r="72" spans="1:1" s="136" customFormat="1" ht="30" customHeight="1">
      <c r="A72" s="137"/>
    </row>
    <row r="73" spans="1:1" s="136" customFormat="1" ht="30" customHeight="1">
      <c r="A73" s="137"/>
    </row>
    <row r="74" spans="1:1" s="136" customFormat="1" ht="30" customHeight="1">
      <c r="A74" s="137"/>
    </row>
    <row r="75" spans="1:1" s="136" customFormat="1" ht="30" customHeight="1">
      <c r="A75" s="137"/>
    </row>
    <row r="76" spans="1:1" s="136" customFormat="1" ht="30" customHeight="1">
      <c r="A76" s="137"/>
    </row>
    <row r="77" spans="1:1" s="136" customFormat="1" ht="30" customHeight="1">
      <c r="A77" s="137"/>
    </row>
    <row r="78" spans="1:1" s="136" customFormat="1" ht="30" customHeight="1">
      <c r="A78" s="137"/>
    </row>
    <row r="79" spans="1:1" s="136" customFormat="1" ht="30" customHeight="1">
      <c r="A79" s="137"/>
    </row>
    <row r="80" spans="1:1" s="136" customFormat="1" ht="30" customHeight="1">
      <c r="A80" s="137"/>
    </row>
    <row r="81" spans="1:1" s="136" customFormat="1" ht="30" customHeight="1">
      <c r="A81" s="137"/>
    </row>
    <row r="82" spans="1:1" s="136" customFormat="1" ht="18.75" customHeight="1">
      <c r="A82" s="137"/>
    </row>
    <row r="83" spans="1:1" s="136" customFormat="1" ht="18.75" customHeight="1">
      <c r="A83" s="137"/>
    </row>
    <row r="84" spans="1:1" s="136" customFormat="1" ht="18.75" customHeight="1">
      <c r="A84" s="137"/>
    </row>
    <row r="85" spans="1:1" s="136" customFormat="1" ht="18.75" customHeight="1">
      <c r="A85" s="137"/>
    </row>
    <row r="86" spans="1:1" s="136" customFormat="1" ht="18.75" customHeight="1">
      <c r="A86" s="137"/>
    </row>
    <row r="87" spans="1:1" s="136" customFormat="1" ht="18.75" customHeight="1">
      <c r="A87" s="137"/>
    </row>
    <row r="88" spans="1:1" s="136" customFormat="1" ht="18.75" customHeight="1">
      <c r="A88" s="137"/>
    </row>
    <row r="89" spans="1:1" s="136" customFormat="1" ht="18.75" customHeight="1">
      <c r="A89" s="137"/>
    </row>
    <row r="90" spans="1:1" s="136" customFormat="1" ht="18.75" customHeight="1">
      <c r="A90" s="137"/>
    </row>
    <row r="91" spans="1:1" s="136" customFormat="1" ht="18.75" customHeight="1">
      <c r="A91" s="137"/>
    </row>
    <row r="92" spans="1:1" s="136" customFormat="1" ht="18.75" customHeight="1">
      <c r="A92" s="137"/>
    </row>
    <row r="93" spans="1:1" s="136" customFormat="1" ht="18.75" customHeight="1">
      <c r="A93" s="137"/>
    </row>
    <row r="94" spans="1:1" s="136" customFormat="1" ht="18.75" customHeight="1">
      <c r="A94" s="137"/>
    </row>
    <row r="95" spans="1:1" s="136" customFormat="1" ht="18.75" customHeight="1">
      <c r="A95" s="137"/>
    </row>
    <row r="96" spans="1:1" s="136" customFormat="1" ht="18.75" customHeight="1">
      <c r="A96" s="137"/>
    </row>
    <row r="97" spans="1:1" s="136" customFormat="1" ht="18.75" customHeight="1">
      <c r="A97" s="137"/>
    </row>
    <row r="98" spans="1:1" s="136" customFormat="1" ht="18.75" customHeight="1">
      <c r="A98" s="137"/>
    </row>
    <row r="99" spans="1:1" s="136" customFormat="1" ht="18.75" customHeight="1">
      <c r="A99" s="137"/>
    </row>
    <row r="100" spans="1:1" s="136" customFormat="1" ht="18.75" customHeight="1">
      <c r="A100" s="137"/>
    </row>
    <row r="101" spans="1:1" s="136" customFormat="1" ht="18.75" customHeight="1">
      <c r="A101" s="137"/>
    </row>
    <row r="102" spans="1:1" s="136" customFormat="1" ht="18.75" customHeight="1">
      <c r="A102" s="137"/>
    </row>
    <row r="103" spans="1:1" s="136" customFormat="1" ht="18.75" customHeight="1">
      <c r="A103" s="137"/>
    </row>
    <row r="104" spans="1:1" s="136" customFormat="1" ht="18.75" customHeight="1">
      <c r="A104" s="137"/>
    </row>
    <row r="105" spans="1:1" s="136" customFormat="1" ht="18.75" customHeight="1">
      <c r="A105" s="137"/>
    </row>
    <row r="106" spans="1:1" s="136" customFormat="1" ht="18.75" customHeight="1">
      <c r="A106" s="137"/>
    </row>
    <row r="107" spans="1:1" s="136" customFormat="1" ht="18.75" customHeight="1">
      <c r="A107" s="137"/>
    </row>
    <row r="108" spans="1:1" s="136" customFormat="1" ht="18.75" customHeight="1">
      <c r="A108" s="137"/>
    </row>
    <row r="109" spans="1:1" s="136" customFormat="1" ht="18.75" customHeight="1">
      <c r="A109" s="137"/>
    </row>
    <row r="110" spans="1:1" s="136" customFormat="1" ht="18.75" customHeight="1">
      <c r="A110" s="137"/>
    </row>
    <row r="111" spans="1:1" s="136" customFormat="1" ht="18.75" customHeight="1">
      <c r="A111" s="137"/>
    </row>
    <row r="112" spans="1:1" s="136" customFormat="1" ht="18.75" customHeight="1">
      <c r="A112" s="137"/>
    </row>
    <row r="113" spans="1:1" s="136" customFormat="1" ht="18.75" customHeight="1">
      <c r="A113" s="137"/>
    </row>
    <row r="114" spans="1:1" s="136" customFormat="1" ht="18.75" customHeight="1">
      <c r="A114" s="137"/>
    </row>
    <row r="115" spans="1:1" s="136" customFormat="1" ht="18.75" customHeight="1">
      <c r="A115" s="137"/>
    </row>
    <row r="116" spans="1:1" s="136" customFormat="1" ht="18.75" customHeight="1">
      <c r="A116" s="137"/>
    </row>
    <row r="117" spans="1:1" s="136" customFormat="1" ht="18.75" customHeight="1">
      <c r="A117" s="137"/>
    </row>
    <row r="118" spans="1:1" s="136" customFormat="1" ht="18.75" customHeight="1">
      <c r="A118" s="137"/>
    </row>
    <row r="119" spans="1:1" s="136" customFormat="1" ht="18.75" customHeight="1">
      <c r="A119" s="137"/>
    </row>
    <row r="120" spans="1:1" s="136" customFormat="1" ht="18.75" customHeight="1">
      <c r="A120" s="137"/>
    </row>
    <row r="121" spans="1:1" s="136" customFormat="1" ht="18.75" customHeight="1">
      <c r="A121" s="137"/>
    </row>
    <row r="122" spans="1:1" s="136" customFormat="1" ht="18.75" customHeight="1">
      <c r="A122" s="137"/>
    </row>
    <row r="123" spans="1:1" s="136" customFormat="1" ht="18.75" customHeight="1">
      <c r="A123" s="137"/>
    </row>
    <row r="124" spans="1:1" s="136" customFormat="1" ht="18.75" customHeight="1">
      <c r="A124" s="137"/>
    </row>
    <row r="125" spans="1:1" s="136" customFormat="1" ht="18.75" customHeight="1">
      <c r="A125" s="137"/>
    </row>
    <row r="126" spans="1:1" s="136" customFormat="1" ht="18.75" customHeight="1"/>
    <row r="127" spans="1:1" s="136" customFormat="1" ht="18.75" customHeight="1"/>
    <row r="128" spans="1:1" s="136" customFormat="1" ht="18.75" customHeight="1"/>
    <row r="129" s="136" customFormat="1" ht="18.75" customHeight="1"/>
    <row r="130" s="136" customFormat="1" ht="18.75" customHeight="1"/>
    <row r="131" s="136" customFormat="1" ht="18.75" customHeight="1"/>
    <row r="132" s="136" customFormat="1" ht="18.75" customHeight="1"/>
    <row r="133" s="136" customFormat="1" ht="18.75" customHeight="1"/>
    <row r="134" s="136" customFormat="1" ht="18.75" customHeight="1"/>
    <row r="135" s="136" customFormat="1" ht="18.75" customHeight="1"/>
    <row r="136" s="136" customFormat="1" ht="18.75" customHeight="1"/>
    <row r="137" s="136" customFormat="1" ht="18.75" customHeight="1"/>
    <row r="138" s="136" customFormat="1" ht="18.75" customHeight="1"/>
    <row r="139" s="136" customFormat="1" ht="18.75" customHeight="1"/>
    <row r="140" s="136" customFormat="1" ht="18.75" customHeight="1"/>
    <row r="141" s="136" customFormat="1" ht="18.75" customHeight="1"/>
    <row r="142" s="136" customFormat="1" ht="18.75" customHeight="1"/>
    <row r="143" s="136" customFormat="1" ht="18.75" customHeight="1"/>
    <row r="144" s="136" customFormat="1" ht="18.75" customHeight="1"/>
    <row r="145" s="136" customFormat="1" ht="18.75" customHeight="1"/>
    <row r="146" s="136" customFormat="1" ht="18.75" customHeight="1"/>
    <row r="147" s="136" customFormat="1" ht="18.75" customHeight="1"/>
    <row r="148" s="136" customFormat="1" ht="18.75" customHeight="1"/>
    <row r="149" s="136" customFormat="1" ht="18.75" customHeight="1"/>
    <row r="150" s="136" customFormat="1" ht="18.75" customHeight="1"/>
    <row r="151" s="136" customFormat="1" ht="18.75" customHeight="1"/>
    <row r="152" s="136" customFormat="1" ht="18.75" customHeight="1"/>
    <row r="153" s="136" customFormat="1" ht="18.75" customHeight="1"/>
    <row r="154" s="136" customFormat="1" ht="18.75" customHeight="1"/>
    <row r="155" s="136" customFormat="1" ht="18.75" customHeight="1"/>
    <row r="156" s="136" customFormat="1" ht="18.75" customHeight="1"/>
    <row r="157" s="136" customFormat="1" ht="18.75" customHeight="1"/>
    <row r="158" s="136" customFormat="1" ht="18.75" customHeight="1"/>
    <row r="159" s="136" customFormat="1" ht="18.75" customHeight="1"/>
    <row r="160" s="136" customFormat="1" ht="18.75" customHeight="1"/>
    <row r="161" s="136" customFormat="1" ht="18.75" customHeight="1"/>
    <row r="162" s="136" customFormat="1" ht="18.75" customHeight="1"/>
    <row r="163" s="136" customFormat="1" ht="18.75" customHeight="1"/>
    <row r="164" s="136" customFormat="1" ht="18.75" customHeight="1"/>
    <row r="165" s="136" customFormat="1" ht="18.75" customHeight="1"/>
    <row r="166" s="136" customFormat="1" ht="18.75" customHeight="1"/>
    <row r="167" s="136" customFormat="1" ht="18.75" customHeight="1"/>
    <row r="168" s="136" customFormat="1" ht="18.75" customHeight="1"/>
    <row r="169" s="136" customFormat="1" ht="18.75" customHeight="1"/>
    <row r="170" s="136" customFormat="1" ht="18.75" customHeight="1"/>
    <row r="171" s="136" customFormat="1" ht="18.75" customHeight="1"/>
    <row r="172" s="136" customFormat="1" ht="18.75" customHeight="1"/>
    <row r="173" s="136" customFormat="1" ht="18.75" customHeight="1"/>
    <row r="174" s="136" customFormat="1" ht="18.75" customHeight="1"/>
    <row r="175" s="136" customFormat="1" ht="18.75" customHeight="1"/>
    <row r="176" s="136" customFormat="1" ht="18.75" customHeight="1"/>
    <row r="177" s="136" customFormat="1" ht="18.75" customHeight="1"/>
    <row r="178" s="136" customFormat="1" ht="18.75" customHeight="1"/>
    <row r="179" s="136" customFormat="1" ht="18.75" customHeight="1"/>
    <row r="180" s="136" customFormat="1" ht="18.75" customHeight="1"/>
    <row r="181" s="136" customFormat="1" ht="18.75" customHeight="1"/>
    <row r="182" s="136" customFormat="1" ht="18.75" customHeight="1"/>
    <row r="183" s="136" customFormat="1" ht="18.75" customHeight="1"/>
    <row r="184" s="136" customFormat="1" ht="18.75" customHeight="1"/>
    <row r="185" s="136" customFormat="1" ht="18.75" customHeight="1"/>
    <row r="186" s="136" customFormat="1" ht="18.75" customHeight="1"/>
    <row r="187" s="136" customFormat="1" ht="18.75" customHeight="1"/>
    <row r="188" s="136" customFormat="1" ht="18.75" customHeight="1"/>
  </sheetData>
  <sheetProtection selectLockedCells="1"/>
  <mergeCells count="151">
    <mergeCell ref="B3:C3"/>
    <mergeCell ref="B2:C2"/>
    <mergeCell ref="D2:H2"/>
    <mergeCell ref="D3:H3"/>
    <mergeCell ref="B4:D4"/>
    <mergeCell ref="B5:D5"/>
    <mergeCell ref="R22:W22"/>
    <mergeCell ref="U1:W1"/>
    <mergeCell ref="R8:W9"/>
    <mergeCell ref="Q3:W3"/>
    <mergeCell ref="S4:T4"/>
    <mergeCell ref="S6:W6"/>
    <mergeCell ref="B7:C7"/>
    <mergeCell ref="H22:I22"/>
    <mergeCell ref="D19:E19"/>
    <mergeCell ref="D20:E20"/>
    <mergeCell ref="D22:E22"/>
    <mergeCell ref="B19:C19"/>
    <mergeCell ref="H18:I18"/>
    <mergeCell ref="H19:I19"/>
    <mergeCell ref="F18:G18"/>
    <mergeCell ref="F19:G19"/>
    <mergeCell ref="F20:G20"/>
    <mergeCell ref="H20:I20"/>
    <mergeCell ref="A8:A9"/>
    <mergeCell ref="G6:H6"/>
    <mergeCell ref="P7:Q7"/>
    <mergeCell ref="N7:O7"/>
    <mergeCell ref="R7:W7"/>
    <mergeCell ref="H7:I7"/>
    <mergeCell ref="F7:G7"/>
    <mergeCell ref="J7:K7"/>
    <mergeCell ref="L7:M7"/>
    <mergeCell ref="J6:K6"/>
    <mergeCell ref="L6:O6"/>
    <mergeCell ref="B8:C9"/>
    <mergeCell ref="Q8:Q9"/>
    <mergeCell ref="O8:O9"/>
    <mergeCell ref="P8:P9"/>
    <mergeCell ref="N8:N9"/>
    <mergeCell ref="B20:C20"/>
    <mergeCell ref="B22:C22"/>
    <mergeCell ref="F22:G22"/>
    <mergeCell ref="A13:A14"/>
    <mergeCell ref="B13:C14"/>
    <mergeCell ref="D13:E14"/>
    <mergeCell ref="F13:G14"/>
    <mergeCell ref="H13:I14"/>
    <mergeCell ref="R10:W10"/>
    <mergeCell ref="A11:A12"/>
    <mergeCell ref="B11:C12"/>
    <mergeCell ref="D11:E12"/>
    <mergeCell ref="F11:G12"/>
    <mergeCell ref="H11:I12"/>
    <mergeCell ref="N11:N12"/>
    <mergeCell ref="O11:O12"/>
    <mergeCell ref="P11:P12"/>
    <mergeCell ref="Q11:Q12"/>
    <mergeCell ref="R11:W12"/>
    <mergeCell ref="J10:K10"/>
    <mergeCell ref="L10:M10"/>
    <mergeCell ref="B10:C10"/>
    <mergeCell ref="D10:E10"/>
    <mergeCell ref="F10:G10"/>
    <mergeCell ref="H10:I10"/>
    <mergeCell ref="B15:C15"/>
    <mergeCell ref="D15:E15"/>
    <mergeCell ref="F15:G15"/>
    <mergeCell ref="H15:I15"/>
    <mergeCell ref="N13:N14"/>
    <mergeCell ref="O13:O14"/>
    <mergeCell ref="P13:P14"/>
    <mergeCell ref="Q13:Q14"/>
    <mergeCell ref="R13:W14"/>
    <mergeCell ref="B26:C26"/>
    <mergeCell ref="D26:E26"/>
    <mergeCell ref="F26:G26"/>
    <mergeCell ref="H26:I26"/>
    <mergeCell ref="B21:C21"/>
    <mergeCell ref="D21:E21"/>
    <mergeCell ref="F21:G21"/>
    <mergeCell ref="H21:I21"/>
    <mergeCell ref="R25:W25"/>
    <mergeCell ref="B25:C25"/>
    <mergeCell ref="D25:E25"/>
    <mergeCell ref="F25:G25"/>
    <mergeCell ref="H25:I25"/>
    <mergeCell ref="R23:W23"/>
    <mergeCell ref="B23:C23"/>
    <mergeCell ref="D23:E23"/>
    <mergeCell ref="F23:G23"/>
    <mergeCell ref="H23:I23"/>
    <mergeCell ref="B24:C24"/>
    <mergeCell ref="D24:E24"/>
    <mergeCell ref="F24:G24"/>
    <mergeCell ref="H24:I24"/>
    <mergeCell ref="J24:K24"/>
    <mergeCell ref="B16:C16"/>
    <mergeCell ref="D16:E16"/>
    <mergeCell ref="F16:G16"/>
    <mergeCell ref="H16:I16"/>
    <mergeCell ref="B18:C18"/>
    <mergeCell ref="D18:E18"/>
    <mergeCell ref="R17:W17"/>
    <mergeCell ref="B17:C17"/>
    <mergeCell ref="D17:E17"/>
    <mergeCell ref="F17:G17"/>
    <mergeCell ref="H17:I17"/>
    <mergeCell ref="R16:W16"/>
    <mergeCell ref="J18:K18"/>
    <mergeCell ref="R26:W26"/>
    <mergeCell ref="R15:W15"/>
    <mergeCell ref="R24:W24"/>
    <mergeCell ref="R18:W18"/>
    <mergeCell ref="J19:K19"/>
    <mergeCell ref="L19:M19"/>
    <mergeCell ref="R19:W19"/>
    <mergeCell ref="L24:M24"/>
    <mergeCell ref="L18:M18"/>
    <mergeCell ref="J26:K26"/>
    <mergeCell ref="L26:M26"/>
    <mergeCell ref="J15:K15"/>
    <mergeCell ref="L15:M15"/>
    <mergeCell ref="J16:K16"/>
    <mergeCell ref="L16:M16"/>
    <mergeCell ref="J17:K17"/>
    <mergeCell ref="L17:M17"/>
    <mergeCell ref="A1:O1"/>
    <mergeCell ref="L27:M27"/>
    <mergeCell ref="E4:M4"/>
    <mergeCell ref="E5:M5"/>
    <mergeCell ref="J2:M2"/>
    <mergeCell ref="J3:M3"/>
    <mergeCell ref="Q2:W2"/>
    <mergeCell ref="J23:K23"/>
    <mergeCell ref="L23:M23"/>
    <mergeCell ref="J25:K25"/>
    <mergeCell ref="L25:M25"/>
    <mergeCell ref="H8:I9"/>
    <mergeCell ref="F8:G9"/>
    <mergeCell ref="D8:E9"/>
    <mergeCell ref="D7:E7"/>
    <mergeCell ref="P10:Q10"/>
    <mergeCell ref="J20:K20"/>
    <mergeCell ref="L20:M20"/>
    <mergeCell ref="R20:W20"/>
    <mergeCell ref="J22:K22"/>
    <mergeCell ref="L22:M22"/>
    <mergeCell ref="J21:K21"/>
    <mergeCell ref="L21:M21"/>
    <mergeCell ref="R21:W21"/>
  </mergeCells>
  <phoneticPr fontId="1"/>
  <dataValidations count="1">
    <dataValidation type="list" allowBlank="1" showInputMessage="1" showErrorMessage="1" sqref="A10:A26" xr:uid="{00000000-0002-0000-0000-000000000000}">
      <formula1>"管理者,サービス管理責任者,世話人,生活支援員"</formula1>
    </dataValidation>
  </dataValidations>
  <printOptions horizontalCentered="1"/>
  <pageMargins left="0.23622047244094491" right="0.23622047244094491" top="0.74803149606299213" bottom="0.74803149606299213" header="0.31496062992125984" footer="0.31496062992125984"/>
  <pageSetup paperSize="9" scale="76" orientation="landscape"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F175"/>
  <sheetViews>
    <sheetView view="pageBreakPreview" zoomScale="80" zoomScaleNormal="85" zoomScaleSheetLayoutView="80" workbookViewId="0">
      <selection activeCell="A21" sqref="A21:J21"/>
    </sheetView>
  </sheetViews>
  <sheetFormatPr defaultRowHeight="18.75" customHeight="1"/>
  <cols>
    <col min="1" max="1" width="15.5" style="103" customWidth="1"/>
    <col min="2" max="2" width="11.875" style="103" customWidth="1"/>
    <col min="3" max="3" width="3.125" style="103" customWidth="1"/>
    <col min="4" max="4" width="14.875" style="103" customWidth="1"/>
    <col min="5" max="5" width="3.125" style="103" customWidth="1"/>
    <col min="6" max="6" width="12.5" style="103" customWidth="1"/>
    <col min="7" max="7" width="3.125" style="103" customWidth="1"/>
    <col min="8" max="8" width="9.125" style="103" customWidth="1"/>
    <col min="9" max="9" width="19.25" style="103" customWidth="1"/>
    <col min="10" max="10" width="3.25" style="103" customWidth="1"/>
    <col min="11" max="11" width="12.375" style="103" customWidth="1"/>
    <col min="12" max="12" width="3.125" style="103" customWidth="1"/>
    <col min="13" max="13" width="12.375" style="103" customWidth="1"/>
    <col min="14" max="17" width="7.625" style="103" customWidth="1"/>
    <col min="18" max="23" width="6.25" style="103" customWidth="1"/>
    <col min="24" max="28" width="4.5" style="103" customWidth="1"/>
    <col min="29" max="16384" width="9" style="103"/>
  </cols>
  <sheetData>
    <row r="1" spans="1:32" ht="18.75" customHeight="1">
      <c r="A1" s="100" t="s">
        <v>0</v>
      </c>
      <c r="B1" s="268" t="s">
        <v>34</v>
      </c>
      <c r="C1" s="268"/>
      <c r="D1" s="267" t="s">
        <v>122</v>
      </c>
      <c r="E1" s="267"/>
      <c r="F1" s="267"/>
      <c r="G1" s="267"/>
      <c r="H1" s="267"/>
      <c r="I1" s="102" t="s">
        <v>36</v>
      </c>
      <c r="J1" s="267" t="s">
        <v>42</v>
      </c>
      <c r="K1" s="267"/>
      <c r="L1" s="267"/>
      <c r="M1" s="267"/>
      <c r="N1" s="101" t="s">
        <v>30</v>
      </c>
      <c r="O1" s="101"/>
      <c r="P1" s="101"/>
      <c r="Q1" s="265">
        <v>41791</v>
      </c>
      <c r="R1" s="265"/>
      <c r="S1" s="265"/>
      <c r="T1" s="265"/>
      <c r="U1" s="265"/>
      <c r="V1" s="265"/>
      <c r="W1" s="265"/>
    </row>
    <row r="2" spans="1:32" ht="18.75" customHeight="1">
      <c r="A2" s="104"/>
      <c r="B2" s="250" t="s">
        <v>1</v>
      </c>
      <c r="C2" s="250"/>
      <c r="D2" s="266" t="s">
        <v>77</v>
      </c>
      <c r="E2" s="266"/>
      <c r="F2" s="266"/>
      <c r="G2" s="266"/>
      <c r="H2" s="266"/>
      <c r="I2" s="102" t="s">
        <v>35</v>
      </c>
      <c r="J2" s="267" t="s">
        <v>42</v>
      </c>
      <c r="K2" s="267"/>
      <c r="L2" s="267"/>
      <c r="M2" s="267"/>
      <c r="N2" s="105" t="s">
        <v>37</v>
      </c>
      <c r="O2" s="105"/>
      <c r="P2" s="105"/>
      <c r="Q2" s="253" t="s">
        <v>133</v>
      </c>
      <c r="R2" s="253"/>
      <c r="S2" s="253"/>
      <c r="T2" s="253"/>
      <c r="U2" s="253"/>
      <c r="V2" s="253"/>
      <c r="W2" s="253"/>
    </row>
    <row r="3" spans="1:32" ht="18.75" customHeight="1">
      <c r="B3" s="254" t="s">
        <v>69</v>
      </c>
      <c r="C3" s="254"/>
      <c r="D3" s="254"/>
      <c r="E3" s="269" t="s">
        <v>79</v>
      </c>
      <c r="F3" s="269"/>
      <c r="G3" s="269"/>
      <c r="H3" s="269"/>
      <c r="I3" s="269"/>
      <c r="J3" s="269"/>
      <c r="K3" s="269"/>
      <c r="L3" s="269"/>
      <c r="M3" s="269"/>
      <c r="N3" s="105" t="s">
        <v>38</v>
      </c>
      <c r="O3" s="105"/>
      <c r="P3" s="105"/>
      <c r="Q3" s="106">
        <v>6</v>
      </c>
      <c r="R3" s="106" t="s">
        <v>32</v>
      </c>
      <c r="S3" s="263" t="s">
        <v>31</v>
      </c>
      <c r="T3" s="263"/>
      <c r="U3" s="106">
        <v>6</v>
      </c>
      <c r="V3" s="106" t="s">
        <v>32</v>
      </c>
      <c r="W3" s="106"/>
    </row>
    <row r="4" spans="1:32" ht="18.75" customHeight="1">
      <c r="B4" s="255" t="s">
        <v>70</v>
      </c>
      <c r="C4" s="255"/>
      <c r="D4" s="255"/>
      <c r="E4" s="273" t="s">
        <v>78</v>
      </c>
      <c r="F4" s="273"/>
      <c r="G4" s="273"/>
      <c r="H4" s="273"/>
      <c r="I4" s="273"/>
      <c r="J4" s="273"/>
      <c r="K4" s="273"/>
      <c r="L4" s="273"/>
      <c r="M4" s="273"/>
      <c r="N4" s="105" t="s">
        <v>74</v>
      </c>
      <c r="O4" s="105"/>
      <c r="P4" s="105"/>
      <c r="Q4" s="106">
        <v>0</v>
      </c>
      <c r="R4" s="106" t="s">
        <v>32</v>
      </c>
      <c r="S4" s="105"/>
      <c r="T4" s="105"/>
      <c r="U4" s="106"/>
      <c r="V4" s="105"/>
      <c r="W4" s="106"/>
    </row>
    <row r="5" spans="1:32" ht="22.5" customHeight="1">
      <c r="A5" s="271" t="s">
        <v>40</v>
      </c>
      <c r="B5" s="271"/>
      <c r="C5" s="109" t="s">
        <v>29</v>
      </c>
      <c r="D5" s="103">
        <v>2017</v>
      </c>
      <c r="E5" s="108" t="s">
        <v>19</v>
      </c>
      <c r="F5" s="103">
        <v>4</v>
      </c>
      <c r="G5" s="239" t="s">
        <v>28</v>
      </c>
      <c r="H5" s="239"/>
      <c r="I5" s="108" t="s">
        <v>71</v>
      </c>
      <c r="J5" s="242" t="s">
        <v>72</v>
      </c>
      <c r="K5" s="242"/>
      <c r="L5" s="272" t="s">
        <v>76</v>
      </c>
      <c r="M5" s="272"/>
      <c r="N5" s="272"/>
      <c r="O5" s="272"/>
      <c r="Q5" s="103" t="s">
        <v>73</v>
      </c>
      <c r="R5" s="110"/>
      <c r="S5" s="270" t="s">
        <v>41</v>
      </c>
      <c r="T5" s="270"/>
      <c r="U5" s="270"/>
      <c r="V5" s="270"/>
      <c r="W5" s="270"/>
      <c r="Y5" s="52"/>
    </row>
    <row r="6" spans="1:32" s="112" customFormat="1" ht="30" customHeight="1">
      <c r="A6" s="111" t="s">
        <v>2</v>
      </c>
      <c r="B6" s="241" t="s">
        <v>3</v>
      </c>
      <c r="C6" s="241"/>
      <c r="D6" s="183" t="s">
        <v>135</v>
      </c>
      <c r="E6" s="183"/>
      <c r="F6" s="241" t="s">
        <v>4</v>
      </c>
      <c r="G6" s="241"/>
      <c r="H6" s="183" t="s">
        <v>63</v>
      </c>
      <c r="I6" s="183"/>
      <c r="J6" s="162" t="s">
        <v>57</v>
      </c>
      <c r="K6" s="163"/>
      <c r="L6" s="162" t="s">
        <v>58</v>
      </c>
      <c r="M6" s="163"/>
      <c r="N6" s="183" t="s">
        <v>5</v>
      </c>
      <c r="O6" s="183"/>
      <c r="P6" s="183" t="s">
        <v>33</v>
      </c>
      <c r="Q6" s="183"/>
      <c r="R6" s="162" t="s">
        <v>48</v>
      </c>
      <c r="S6" s="240"/>
      <c r="T6" s="240"/>
      <c r="U6" s="240"/>
      <c r="V6" s="240"/>
      <c r="W6" s="163"/>
    </row>
    <row r="7" spans="1:32" s="112" customFormat="1" ht="30" customHeight="1" thickBot="1">
      <c r="A7" s="113" t="s">
        <v>7</v>
      </c>
      <c r="B7" s="300" t="s">
        <v>25</v>
      </c>
      <c r="C7" s="301"/>
      <c r="D7" s="302" t="s">
        <v>6</v>
      </c>
      <c r="E7" s="303"/>
      <c r="F7" s="304">
        <v>41791</v>
      </c>
      <c r="G7" s="305"/>
      <c r="H7" s="306" t="s">
        <v>103</v>
      </c>
      <c r="I7" s="307"/>
      <c r="J7" s="184"/>
      <c r="K7" s="185"/>
      <c r="L7" s="184"/>
      <c r="M7" s="185"/>
      <c r="N7" s="115">
        <v>160</v>
      </c>
      <c r="O7" s="114" t="s">
        <v>9</v>
      </c>
      <c r="P7" s="184"/>
      <c r="Q7" s="185"/>
      <c r="R7" s="280" t="s">
        <v>99</v>
      </c>
      <c r="S7" s="281"/>
      <c r="T7" s="281"/>
      <c r="U7" s="281"/>
      <c r="V7" s="281"/>
      <c r="W7" s="282"/>
      <c r="X7" s="51"/>
      <c r="Y7" s="52"/>
      <c r="Z7" s="52"/>
      <c r="AA7" s="52"/>
      <c r="AC7" s="52"/>
      <c r="AD7" s="52"/>
      <c r="AE7" s="52"/>
      <c r="AF7" s="52"/>
    </row>
    <row r="8" spans="1:32" s="112" customFormat="1" ht="18.75" customHeight="1" thickTop="1">
      <c r="A8" s="217" t="s">
        <v>62</v>
      </c>
      <c r="B8" s="284" t="s">
        <v>53</v>
      </c>
      <c r="C8" s="285"/>
      <c r="D8" s="288" t="s">
        <v>6</v>
      </c>
      <c r="E8" s="227"/>
      <c r="F8" s="290">
        <v>41791</v>
      </c>
      <c r="G8" s="291"/>
      <c r="H8" s="294" t="s">
        <v>103</v>
      </c>
      <c r="I8" s="295"/>
      <c r="J8" s="116" t="s">
        <v>61</v>
      </c>
      <c r="K8" s="117" t="s">
        <v>59</v>
      </c>
      <c r="L8" s="118" t="s">
        <v>101</v>
      </c>
      <c r="M8" s="119" t="s">
        <v>66</v>
      </c>
      <c r="N8" s="298">
        <v>160</v>
      </c>
      <c r="O8" s="227" t="s">
        <v>9</v>
      </c>
      <c r="P8" s="298">
        <v>120</v>
      </c>
      <c r="Q8" s="227" t="s">
        <v>9</v>
      </c>
      <c r="R8" s="274" t="s">
        <v>100</v>
      </c>
      <c r="S8" s="275"/>
      <c r="T8" s="275"/>
      <c r="U8" s="275"/>
      <c r="V8" s="275"/>
      <c r="W8" s="276"/>
      <c r="X8" s="51"/>
      <c r="Y8" s="52"/>
      <c r="Z8" s="52"/>
      <c r="AA8" s="52"/>
      <c r="AB8" s="52"/>
      <c r="AC8" s="52"/>
      <c r="AD8" s="52"/>
      <c r="AE8" s="52"/>
      <c r="AF8" s="52"/>
    </row>
    <row r="9" spans="1:32" s="112" customFormat="1" ht="18.75" customHeight="1">
      <c r="A9" s="283"/>
      <c r="B9" s="286"/>
      <c r="C9" s="287"/>
      <c r="D9" s="289"/>
      <c r="E9" s="212"/>
      <c r="F9" s="292"/>
      <c r="G9" s="293"/>
      <c r="H9" s="296"/>
      <c r="I9" s="297"/>
      <c r="J9" s="122"/>
      <c r="K9" s="123" t="s">
        <v>60</v>
      </c>
      <c r="L9" s="124"/>
      <c r="M9" s="125" t="s">
        <v>68</v>
      </c>
      <c r="N9" s="299"/>
      <c r="O9" s="212"/>
      <c r="P9" s="299"/>
      <c r="Q9" s="212"/>
      <c r="R9" s="277"/>
      <c r="S9" s="278"/>
      <c r="T9" s="278"/>
      <c r="U9" s="278"/>
      <c r="V9" s="278"/>
      <c r="W9" s="279"/>
      <c r="X9" s="51"/>
      <c r="Y9" s="51"/>
      <c r="Z9" s="51"/>
      <c r="AA9" s="51"/>
      <c r="AB9" s="51"/>
      <c r="AC9" s="51"/>
      <c r="AD9" s="51"/>
      <c r="AE9" s="51"/>
      <c r="AF9" s="51"/>
    </row>
    <row r="10" spans="1:32" s="112" customFormat="1" ht="18" customHeight="1">
      <c r="A10" s="319" t="s">
        <v>102</v>
      </c>
      <c r="B10" s="330" t="s">
        <v>54</v>
      </c>
      <c r="C10" s="331"/>
      <c r="D10" s="325" t="s">
        <v>6</v>
      </c>
      <c r="E10" s="326"/>
      <c r="F10" s="323">
        <v>41791</v>
      </c>
      <c r="G10" s="324"/>
      <c r="H10" s="320" t="s">
        <v>104</v>
      </c>
      <c r="I10" s="321"/>
      <c r="J10" s="122" t="s">
        <v>61</v>
      </c>
      <c r="K10" s="123" t="s">
        <v>59</v>
      </c>
      <c r="L10" s="124" t="s">
        <v>101</v>
      </c>
      <c r="M10" s="125" t="s">
        <v>66</v>
      </c>
      <c r="N10" s="334">
        <v>160</v>
      </c>
      <c r="O10" s="326" t="s">
        <v>9</v>
      </c>
      <c r="P10" s="334">
        <v>160</v>
      </c>
      <c r="Q10" s="326" t="s">
        <v>9</v>
      </c>
      <c r="R10" s="327"/>
      <c r="S10" s="328"/>
      <c r="T10" s="328"/>
      <c r="U10" s="328"/>
      <c r="V10" s="328"/>
      <c r="W10" s="329"/>
      <c r="X10" s="51"/>
      <c r="Y10" s="51"/>
      <c r="Z10" s="51"/>
      <c r="AA10" s="51"/>
      <c r="AB10" s="51"/>
      <c r="AC10" s="51"/>
      <c r="AD10" s="51"/>
      <c r="AE10" s="51"/>
      <c r="AF10" s="51"/>
    </row>
    <row r="11" spans="1:32" s="112" customFormat="1" ht="18" customHeight="1">
      <c r="A11" s="217"/>
      <c r="B11" s="284"/>
      <c r="C11" s="285"/>
      <c r="D11" s="288"/>
      <c r="E11" s="227"/>
      <c r="F11" s="290"/>
      <c r="G11" s="291"/>
      <c r="H11" s="294"/>
      <c r="I11" s="322"/>
      <c r="J11" s="122"/>
      <c r="K11" s="123" t="s">
        <v>60</v>
      </c>
      <c r="L11" s="124"/>
      <c r="M11" s="125" t="s">
        <v>68</v>
      </c>
      <c r="N11" s="298"/>
      <c r="O11" s="227"/>
      <c r="P11" s="298"/>
      <c r="Q11" s="227"/>
      <c r="R11" s="274"/>
      <c r="S11" s="275"/>
      <c r="T11" s="275"/>
      <c r="U11" s="275"/>
      <c r="V11" s="275"/>
      <c r="W11" s="276"/>
      <c r="X11" s="51"/>
      <c r="Y11" s="51"/>
      <c r="Z11" s="51"/>
      <c r="AA11" s="51"/>
      <c r="AB11" s="51"/>
      <c r="AC11" s="51"/>
      <c r="AD11" s="51"/>
      <c r="AE11" s="51"/>
      <c r="AF11" s="51"/>
    </row>
    <row r="12" spans="1:32" s="112" customFormat="1" ht="30" customHeight="1">
      <c r="A12" s="120" t="s">
        <v>106</v>
      </c>
      <c r="B12" s="286" t="s">
        <v>107</v>
      </c>
      <c r="C12" s="287"/>
      <c r="D12" s="289" t="s">
        <v>6</v>
      </c>
      <c r="E12" s="212"/>
      <c r="F12" s="292">
        <v>41791</v>
      </c>
      <c r="G12" s="293"/>
      <c r="H12" s="296"/>
      <c r="I12" s="297"/>
      <c r="J12" s="169"/>
      <c r="K12" s="170"/>
      <c r="L12" s="169"/>
      <c r="M12" s="170"/>
      <c r="N12" s="126">
        <v>100</v>
      </c>
      <c r="O12" s="121" t="s">
        <v>9</v>
      </c>
      <c r="P12" s="126">
        <v>100</v>
      </c>
      <c r="Q12" s="121" t="s">
        <v>9</v>
      </c>
      <c r="R12" s="277"/>
      <c r="S12" s="278"/>
      <c r="T12" s="278"/>
      <c r="U12" s="278"/>
      <c r="V12" s="278"/>
      <c r="W12" s="279"/>
      <c r="X12" s="51"/>
      <c r="Y12" s="51"/>
      <c r="Z12" s="51"/>
      <c r="AA12" s="51"/>
      <c r="AB12" s="51"/>
      <c r="AC12" s="51"/>
      <c r="AD12" s="51"/>
      <c r="AE12" s="51"/>
      <c r="AF12" s="51"/>
    </row>
    <row r="13" spans="1:32" s="112" customFormat="1" ht="30" customHeight="1">
      <c r="A13" s="120" t="s">
        <v>106</v>
      </c>
      <c r="B13" s="286" t="s">
        <v>55</v>
      </c>
      <c r="C13" s="287"/>
      <c r="D13" s="289" t="s">
        <v>6</v>
      </c>
      <c r="E13" s="212"/>
      <c r="F13" s="292">
        <v>42781</v>
      </c>
      <c r="G13" s="293"/>
      <c r="H13" s="296" t="s">
        <v>116</v>
      </c>
      <c r="I13" s="297"/>
      <c r="J13" s="169"/>
      <c r="K13" s="170"/>
      <c r="L13" s="169"/>
      <c r="M13" s="170"/>
      <c r="N13" s="126">
        <v>160</v>
      </c>
      <c r="O13" s="121" t="s">
        <v>9</v>
      </c>
      <c r="P13" s="126">
        <v>100</v>
      </c>
      <c r="Q13" s="121" t="s">
        <v>9</v>
      </c>
      <c r="R13" s="277" t="s">
        <v>114</v>
      </c>
      <c r="S13" s="278"/>
      <c r="T13" s="278"/>
      <c r="U13" s="278"/>
      <c r="V13" s="278"/>
      <c r="W13" s="279"/>
      <c r="X13" s="51"/>
      <c r="Y13" s="51"/>
      <c r="Z13" s="51"/>
      <c r="AA13" s="51"/>
      <c r="AB13" s="51"/>
      <c r="AC13" s="51"/>
      <c r="AD13" s="51"/>
      <c r="AE13" s="51"/>
      <c r="AF13" s="51"/>
    </row>
    <row r="14" spans="1:32" s="112" customFormat="1" ht="30" customHeight="1">
      <c r="A14" s="120" t="s">
        <v>51</v>
      </c>
      <c r="B14" s="286" t="s">
        <v>55</v>
      </c>
      <c r="C14" s="287"/>
      <c r="D14" s="289" t="s">
        <v>6</v>
      </c>
      <c r="E14" s="212"/>
      <c r="F14" s="292">
        <v>42781</v>
      </c>
      <c r="G14" s="293"/>
      <c r="H14" s="296" t="s">
        <v>113</v>
      </c>
      <c r="I14" s="297"/>
      <c r="J14" s="169"/>
      <c r="K14" s="170"/>
      <c r="L14" s="169"/>
      <c r="M14" s="170"/>
      <c r="N14" s="126">
        <v>160</v>
      </c>
      <c r="O14" s="121" t="s">
        <v>9</v>
      </c>
      <c r="P14" s="126">
        <v>60</v>
      </c>
      <c r="Q14" s="121" t="s">
        <v>9</v>
      </c>
      <c r="R14" s="277" t="s">
        <v>114</v>
      </c>
      <c r="S14" s="278"/>
      <c r="T14" s="278"/>
      <c r="U14" s="278"/>
      <c r="V14" s="278"/>
      <c r="W14" s="279"/>
      <c r="X14" s="51"/>
      <c r="Y14" s="51"/>
      <c r="Z14" s="51"/>
      <c r="AA14" s="51"/>
      <c r="AB14" s="51"/>
      <c r="AC14" s="51"/>
      <c r="AD14" s="51"/>
      <c r="AE14" s="51"/>
      <c r="AF14" s="51"/>
    </row>
    <row r="15" spans="1:32" s="112" customFormat="1" ht="30" customHeight="1" thickBot="1">
      <c r="A15" s="129" t="s">
        <v>51</v>
      </c>
      <c r="B15" s="310" t="s">
        <v>105</v>
      </c>
      <c r="C15" s="311"/>
      <c r="D15" s="312" t="s">
        <v>6</v>
      </c>
      <c r="E15" s="313"/>
      <c r="F15" s="314">
        <v>42124</v>
      </c>
      <c r="G15" s="315"/>
      <c r="H15" s="332" t="s">
        <v>115</v>
      </c>
      <c r="I15" s="333"/>
      <c r="J15" s="192"/>
      <c r="K15" s="193"/>
      <c r="L15" s="192"/>
      <c r="M15" s="193"/>
      <c r="N15" s="128">
        <v>100</v>
      </c>
      <c r="O15" s="127" t="s">
        <v>9</v>
      </c>
      <c r="P15" s="128">
        <v>100</v>
      </c>
      <c r="Q15" s="127" t="s">
        <v>9</v>
      </c>
      <c r="R15" s="316" t="s">
        <v>117</v>
      </c>
      <c r="S15" s="317"/>
      <c r="T15" s="317"/>
      <c r="U15" s="317"/>
      <c r="V15" s="317"/>
      <c r="W15" s="318"/>
    </row>
    <row r="16" spans="1:32" s="112" customFormat="1" ht="30" customHeight="1" thickBot="1">
      <c r="A16" s="130"/>
      <c r="L16" s="162" t="s">
        <v>90</v>
      </c>
      <c r="M16" s="163"/>
      <c r="N16" s="131">
        <f>SUM(N8:N15)</f>
        <v>840</v>
      </c>
      <c r="O16" s="132" t="s">
        <v>9</v>
      </c>
      <c r="P16" s="133">
        <f>SUM(P8:P15)</f>
        <v>640</v>
      </c>
      <c r="Q16" s="134" t="s">
        <v>9</v>
      </c>
    </row>
    <row r="17" spans="1:23" s="112" customFormat="1" ht="18.75" customHeight="1">
      <c r="A17" s="135" t="s">
        <v>108</v>
      </c>
    </row>
    <row r="18" spans="1:23" s="112" customFormat="1" ht="22.5" customHeight="1">
      <c r="A18" s="309" t="s">
        <v>109</v>
      </c>
      <c r="B18" s="309"/>
      <c r="C18" s="309"/>
      <c r="D18" s="309"/>
      <c r="E18" s="309"/>
      <c r="F18" s="309"/>
      <c r="G18" s="309"/>
      <c r="H18" s="309"/>
      <c r="I18" s="309"/>
      <c r="J18" s="309"/>
      <c r="K18" s="308" t="s">
        <v>46</v>
      </c>
      <c r="L18" s="308"/>
      <c r="M18" s="308"/>
      <c r="N18" s="308"/>
      <c r="O18" s="308"/>
      <c r="P18" s="308"/>
      <c r="Q18" s="308"/>
      <c r="R18" s="308"/>
      <c r="S18" s="308"/>
      <c r="T18" s="308"/>
      <c r="U18" s="308"/>
      <c r="V18" s="308"/>
      <c r="W18" s="308"/>
    </row>
    <row r="19" spans="1:23" s="136" customFormat="1" ht="35.25" customHeight="1">
      <c r="A19" s="309" t="s">
        <v>43</v>
      </c>
      <c r="B19" s="309"/>
      <c r="C19" s="309"/>
      <c r="D19" s="309"/>
      <c r="E19" s="309"/>
      <c r="F19" s="309"/>
      <c r="G19" s="309"/>
      <c r="H19" s="309"/>
      <c r="I19" s="309"/>
      <c r="J19" s="309"/>
      <c r="K19" s="309" t="s">
        <v>50</v>
      </c>
      <c r="L19" s="309"/>
      <c r="M19" s="309"/>
      <c r="N19" s="309"/>
      <c r="O19" s="309"/>
      <c r="P19" s="309"/>
      <c r="Q19" s="309"/>
      <c r="R19" s="309"/>
      <c r="S19" s="309"/>
      <c r="T19" s="309"/>
      <c r="U19" s="309"/>
      <c r="V19" s="309"/>
      <c r="W19" s="309"/>
    </row>
    <row r="20" spans="1:23" s="136" customFormat="1" ht="22.5" customHeight="1">
      <c r="A20" s="308" t="s">
        <v>52</v>
      </c>
      <c r="B20" s="308"/>
      <c r="C20" s="308"/>
      <c r="D20" s="308"/>
      <c r="E20" s="308"/>
      <c r="F20" s="308"/>
      <c r="G20" s="308"/>
      <c r="H20" s="308"/>
      <c r="I20" s="308"/>
      <c r="J20" s="308"/>
      <c r="K20" s="273" t="s">
        <v>118</v>
      </c>
      <c r="L20" s="273"/>
      <c r="M20" s="273"/>
      <c r="N20" s="273"/>
      <c r="O20" s="273"/>
      <c r="P20" s="273"/>
      <c r="Q20" s="273"/>
      <c r="R20" s="273"/>
      <c r="S20" s="273"/>
      <c r="T20" s="273"/>
      <c r="U20" s="273"/>
      <c r="V20" s="273"/>
      <c r="W20" s="273"/>
    </row>
    <row r="21" spans="1:23" s="136" customFormat="1" ht="30" customHeight="1">
      <c r="A21" s="308" t="s">
        <v>44</v>
      </c>
      <c r="B21" s="308"/>
      <c r="C21" s="308"/>
      <c r="D21" s="308"/>
      <c r="E21" s="308"/>
      <c r="F21" s="308"/>
      <c r="G21" s="308"/>
      <c r="H21" s="308"/>
      <c r="I21" s="308"/>
      <c r="J21" s="308"/>
      <c r="K21" s="309" t="s">
        <v>47</v>
      </c>
      <c r="L21" s="309"/>
      <c r="M21" s="309"/>
      <c r="N21" s="309"/>
      <c r="O21" s="309"/>
      <c r="P21" s="309"/>
      <c r="Q21" s="309"/>
      <c r="R21" s="309"/>
      <c r="S21" s="309"/>
      <c r="T21" s="309"/>
      <c r="U21" s="309"/>
      <c r="V21" s="309"/>
      <c r="W21" s="309"/>
    </row>
    <row r="22" spans="1:23" s="136" customFormat="1" ht="22.5" customHeight="1">
      <c r="A22" s="308" t="s">
        <v>110</v>
      </c>
      <c r="B22" s="308"/>
      <c r="C22" s="308"/>
      <c r="D22" s="308"/>
      <c r="E22" s="308"/>
      <c r="F22" s="308"/>
      <c r="G22" s="308"/>
      <c r="H22" s="308"/>
      <c r="I22" s="308"/>
      <c r="J22" s="308"/>
      <c r="K22" s="308" t="s">
        <v>49</v>
      </c>
      <c r="L22" s="308"/>
      <c r="M22" s="308"/>
      <c r="N22" s="308"/>
      <c r="O22" s="308"/>
      <c r="P22" s="308"/>
      <c r="Q22" s="308"/>
      <c r="R22" s="308"/>
      <c r="S22" s="308"/>
      <c r="T22" s="308"/>
      <c r="U22" s="308"/>
      <c r="V22" s="308"/>
      <c r="W22" s="308"/>
    </row>
    <row r="23" spans="1:23" s="136" customFormat="1" ht="22.5" customHeight="1">
      <c r="A23" s="308" t="s">
        <v>45</v>
      </c>
      <c r="B23" s="308"/>
      <c r="C23" s="308"/>
      <c r="D23" s="308"/>
      <c r="E23" s="308"/>
      <c r="F23" s="308"/>
      <c r="G23" s="308"/>
      <c r="H23" s="308"/>
      <c r="I23" s="308"/>
      <c r="J23" s="308"/>
      <c r="K23" s="309" t="s">
        <v>119</v>
      </c>
      <c r="L23" s="309"/>
      <c r="M23" s="309"/>
      <c r="N23" s="309"/>
      <c r="O23" s="309"/>
      <c r="P23" s="309"/>
      <c r="Q23" s="309"/>
      <c r="R23" s="309"/>
      <c r="S23" s="309"/>
      <c r="T23" s="309"/>
      <c r="U23" s="309"/>
      <c r="V23" s="309"/>
      <c r="W23" s="309"/>
    </row>
    <row r="24" spans="1:23" s="136" customFormat="1" ht="22.5" customHeight="1">
      <c r="A24" s="308" t="s">
        <v>111</v>
      </c>
      <c r="B24" s="308"/>
      <c r="C24" s="308"/>
      <c r="D24" s="308"/>
      <c r="E24" s="308"/>
      <c r="F24" s="308"/>
      <c r="G24" s="308"/>
      <c r="H24" s="308"/>
      <c r="I24" s="308"/>
      <c r="J24" s="308"/>
      <c r="K24" s="309"/>
      <c r="L24" s="309"/>
      <c r="M24" s="309"/>
      <c r="N24" s="309"/>
      <c r="O24" s="309"/>
      <c r="P24" s="309"/>
      <c r="Q24" s="309"/>
      <c r="R24" s="309"/>
      <c r="S24" s="309"/>
      <c r="T24" s="309"/>
      <c r="U24" s="309"/>
      <c r="V24" s="309"/>
      <c r="W24" s="309"/>
    </row>
    <row r="25" spans="1:23" s="136" customFormat="1" ht="51.75" customHeight="1">
      <c r="A25" s="309" t="s">
        <v>112</v>
      </c>
      <c r="B25" s="309"/>
      <c r="C25" s="309"/>
      <c r="D25" s="309"/>
      <c r="E25" s="309"/>
      <c r="F25" s="309"/>
      <c r="G25" s="309"/>
      <c r="H25" s="309"/>
      <c r="I25" s="309"/>
      <c r="J25" s="309"/>
      <c r="K25" s="308"/>
      <c r="L25" s="308"/>
      <c r="M25" s="308"/>
      <c r="N25" s="308"/>
      <c r="O25" s="308"/>
      <c r="P25" s="308"/>
      <c r="Q25" s="308"/>
      <c r="R25" s="308"/>
      <c r="S25" s="308"/>
      <c r="T25" s="308"/>
      <c r="U25" s="308"/>
      <c r="V25" s="308"/>
      <c r="W25" s="308"/>
    </row>
    <row r="26" spans="1:23" s="136" customFormat="1" ht="30" customHeight="1">
      <c r="A26" s="137"/>
    </row>
    <row r="27" spans="1:23" s="136" customFormat="1" ht="30" customHeight="1">
      <c r="A27" s="137"/>
    </row>
    <row r="28" spans="1:23" s="136" customFormat="1" ht="30" customHeight="1">
      <c r="A28" s="137"/>
    </row>
    <row r="29" spans="1:23" s="136" customFormat="1" ht="30" customHeight="1">
      <c r="A29" s="137"/>
    </row>
    <row r="30" spans="1:23" s="136" customFormat="1" ht="30" customHeight="1">
      <c r="A30" s="137"/>
    </row>
    <row r="31" spans="1:23" s="136" customFormat="1" ht="30" customHeight="1">
      <c r="A31" s="137"/>
    </row>
    <row r="32" spans="1:23" s="136" customFormat="1" ht="30" customHeight="1">
      <c r="A32" s="137"/>
    </row>
    <row r="33" spans="1:1" s="136" customFormat="1" ht="30" customHeight="1">
      <c r="A33" s="137"/>
    </row>
    <row r="34" spans="1:1" s="136" customFormat="1" ht="30" customHeight="1">
      <c r="A34" s="137"/>
    </row>
    <row r="35" spans="1:1" s="136" customFormat="1" ht="30" customHeight="1">
      <c r="A35" s="137"/>
    </row>
    <row r="36" spans="1:1" s="136" customFormat="1" ht="30" customHeight="1">
      <c r="A36" s="137"/>
    </row>
    <row r="37" spans="1:1" s="136" customFormat="1" ht="30" customHeight="1">
      <c r="A37" s="137"/>
    </row>
    <row r="38" spans="1:1" s="136" customFormat="1" ht="30" customHeight="1">
      <c r="A38" s="137"/>
    </row>
    <row r="39" spans="1:1" s="136" customFormat="1" ht="30" customHeight="1">
      <c r="A39" s="137"/>
    </row>
    <row r="40" spans="1:1" s="136" customFormat="1" ht="30" customHeight="1">
      <c r="A40" s="137"/>
    </row>
    <row r="41" spans="1:1" s="136" customFormat="1" ht="30" customHeight="1">
      <c r="A41" s="137"/>
    </row>
    <row r="42" spans="1:1" s="136" customFormat="1" ht="30" customHeight="1">
      <c r="A42" s="137"/>
    </row>
    <row r="43" spans="1:1" s="136" customFormat="1" ht="30" customHeight="1">
      <c r="A43" s="137"/>
    </row>
    <row r="44" spans="1:1" s="136" customFormat="1" ht="30" customHeight="1">
      <c r="A44" s="137"/>
    </row>
    <row r="45" spans="1:1" s="136" customFormat="1" ht="30" customHeight="1">
      <c r="A45" s="137"/>
    </row>
    <row r="46" spans="1:1" s="136" customFormat="1" ht="30" customHeight="1">
      <c r="A46" s="137"/>
    </row>
    <row r="47" spans="1:1" s="136" customFormat="1" ht="30" customHeight="1">
      <c r="A47" s="137"/>
    </row>
    <row r="48" spans="1:1" s="136" customFormat="1" ht="30" customHeight="1">
      <c r="A48" s="137"/>
    </row>
    <row r="49" spans="1:1" s="136" customFormat="1" ht="30" customHeight="1">
      <c r="A49" s="137"/>
    </row>
    <row r="50" spans="1:1" s="136" customFormat="1" ht="30" customHeight="1">
      <c r="A50" s="137"/>
    </row>
    <row r="51" spans="1:1" s="136" customFormat="1" ht="30" customHeight="1">
      <c r="A51" s="137"/>
    </row>
    <row r="52" spans="1:1" s="136" customFormat="1" ht="30" customHeight="1">
      <c r="A52" s="137"/>
    </row>
    <row r="53" spans="1:1" s="136" customFormat="1" ht="30" customHeight="1">
      <c r="A53" s="137"/>
    </row>
    <row r="54" spans="1:1" s="136" customFormat="1" ht="30" customHeight="1">
      <c r="A54" s="137"/>
    </row>
    <row r="55" spans="1:1" s="136" customFormat="1" ht="30" customHeight="1">
      <c r="A55" s="137"/>
    </row>
    <row r="56" spans="1:1" s="136" customFormat="1" ht="30" customHeight="1">
      <c r="A56" s="137"/>
    </row>
    <row r="57" spans="1:1" s="136" customFormat="1" ht="30" customHeight="1">
      <c r="A57" s="137"/>
    </row>
    <row r="58" spans="1:1" s="136" customFormat="1" ht="30" customHeight="1">
      <c r="A58" s="137"/>
    </row>
    <row r="59" spans="1:1" s="136" customFormat="1" ht="30" customHeight="1">
      <c r="A59" s="137"/>
    </row>
    <row r="60" spans="1:1" s="136" customFormat="1" ht="30" customHeight="1">
      <c r="A60" s="137"/>
    </row>
    <row r="61" spans="1:1" s="136" customFormat="1" ht="30" customHeight="1">
      <c r="A61" s="137"/>
    </row>
    <row r="62" spans="1:1" s="136" customFormat="1" ht="30" customHeight="1">
      <c r="A62" s="137"/>
    </row>
    <row r="63" spans="1:1" s="136" customFormat="1" ht="30" customHeight="1">
      <c r="A63" s="137"/>
    </row>
    <row r="64" spans="1:1" s="136" customFormat="1" ht="30" customHeight="1">
      <c r="A64" s="137"/>
    </row>
    <row r="65" spans="1:1" s="136" customFormat="1" ht="30" customHeight="1">
      <c r="A65" s="137"/>
    </row>
    <row r="66" spans="1:1" s="136" customFormat="1" ht="30" customHeight="1">
      <c r="A66" s="137"/>
    </row>
    <row r="67" spans="1:1" s="136" customFormat="1" ht="30" customHeight="1">
      <c r="A67" s="137"/>
    </row>
    <row r="68" spans="1:1" s="136" customFormat="1" ht="30" customHeight="1">
      <c r="A68" s="137"/>
    </row>
    <row r="69" spans="1:1" s="136" customFormat="1" ht="18.75" customHeight="1">
      <c r="A69" s="137"/>
    </row>
    <row r="70" spans="1:1" s="136" customFormat="1" ht="18.75" customHeight="1">
      <c r="A70" s="137"/>
    </row>
    <row r="71" spans="1:1" s="136" customFormat="1" ht="18.75" customHeight="1">
      <c r="A71" s="137"/>
    </row>
    <row r="72" spans="1:1" s="136" customFormat="1" ht="18.75" customHeight="1">
      <c r="A72" s="137"/>
    </row>
    <row r="73" spans="1:1" s="136" customFormat="1" ht="18.75" customHeight="1">
      <c r="A73" s="137"/>
    </row>
    <row r="74" spans="1:1" s="136" customFormat="1" ht="18.75" customHeight="1">
      <c r="A74" s="137"/>
    </row>
    <row r="75" spans="1:1" s="136" customFormat="1" ht="18.75" customHeight="1">
      <c r="A75" s="137"/>
    </row>
    <row r="76" spans="1:1" s="136" customFormat="1" ht="18.75" customHeight="1">
      <c r="A76" s="137"/>
    </row>
    <row r="77" spans="1:1" s="136" customFormat="1" ht="18.75" customHeight="1">
      <c r="A77" s="137"/>
    </row>
    <row r="78" spans="1:1" s="136" customFormat="1" ht="18.75" customHeight="1">
      <c r="A78" s="137"/>
    </row>
    <row r="79" spans="1:1" s="136" customFormat="1" ht="18.75" customHeight="1">
      <c r="A79" s="137"/>
    </row>
    <row r="80" spans="1:1" s="136" customFormat="1" ht="18.75" customHeight="1">
      <c r="A80" s="137"/>
    </row>
    <row r="81" spans="1:1" s="136" customFormat="1" ht="18.75" customHeight="1">
      <c r="A81" s="137"/>
    </row>
    <row r="82" spans="1:1" s="136" customFormat="1" ht="18.75" customHeight="1">
      <c r="A82" s="137"/>
    </row>
    <row r="83" spans="1:1" s="136" customFormat="1" ht="18.75" customHeight="1">
      <c r="A83" s="137"/>
    </row>
    <row r="84" spans="1:1" s="136" customFormat="1" ht="18.75" customHeight="1">
      <c r="A84" s="137"/>
    </row>
    <row r="85" spans="1:1" s="136" customFormat="1" ht="18.75" customHeight="1">
      <c r="A85" s="137"/>
    </row>
    <row r="86" spans="1:1" s="136" customFormat="1" ht="18.75" customHeight="1">
      <c r="A86" s="137"/>
    </row>
    <row r="87" spans="1:1" s="136" customFormat="1" ht="18.75" customHeight="1">
      <c r="A87" s="137"/>
    </row>
    <row r="88" spans="1:1" s="136" customFormat="1" ht="18.75" customHeight="1">
      <c r="A88" s="137"/>
    </row>
    <row r="89" spans="1:1" s="136" customFormat="1" ht="18.75" customHeight="1">
      <c r="A89" s="137"/>
    </row>
    <row r="90" spans="1:1" s="136" customFormat="1" ht="18.75" customHeight="1">
      <c r="A90" s="137"/>
    </row>
    <row r="91" spans="1:1" s="136" customFormat="1" ht="18.75" customHeight="1">
      <c r="A91" s="137"/>
    </row>
    <row r="92" spans="1:1" s="136" customFormat="1" ht="18.75" customHeight="1">
      <c r="A92" s="137"/>
    </row>
    <row r="93" spans="1:1" s="136" customFormat="1" ht="18.75" customHeight="1">
      <c r="A93" s="137"/>
    </row>
    <row r="94" spans="1:1" s="136" customFormat="1" ht="18.75" customHeight="1">
      <c r="A94" s="137"/>
    </row>
    <row r="95" spans="1:1" s="136" customFormat="1" ht="18.75" customHeight="1">
      <c r="A95" s="137"/>
    </row>
    <row r="96" spans="1:1" s="136" customFormat="1" ht="18.75" customHeight="1">
      <c r="A96" s="137"/>
    </row>
    <row r="97" spans="1:1" s="136" customFormat="1" ht="18.75" customHeight="1">
      <c r="A97" s="137"/>
    </row>
    <row r="98" spans="1:1" s="136" customFormat="1" ht="18.75" customHeight="1">
      <c r="A98" s="137"/>
    </row>
    <row r="99" spans="1:1" s="136" customFormat="1" ht="18.75" customHeight="1">
      <c r="A99" s="137"/>
    </row>
    <row r="100" spans="1:1" s="136" customFormat="1" ht="18.75" customHeight="1">
      <c r="A100" s="137"/>
    </row>
    <row r="101" spans="1:1" s="136" customFormat="1" ht="18.75" customHeight="1">
      <c r="A101" s="137"/>
    </row>
    <row r="102" spans="1:1" s="136" customFormat="1" ht="18.75" customHeight="1">
      <c r="A102" s="137"/>
    </row>
    <row r="103" spans="1:1" s="136" customFormat="1" ht="18.75" customHeight="1">
      <c r="A103" s="137"/>
    </row>
    <row r="104" spans="1:1" s="136" customFormat="1" ht="18.75" customHeight="1">
      <c r="A104" s="137"/>
    </row>
    <row r="105" spans="1:1" s="136" customFormat="1" ht="18.75" customHeight="1">
      <c r="A105" s="137"/>
    </row>
    <row r="106" spans="1:1" s="136" customFormat="1" ht="18.75" customHeight="1">
      <c r="A106" s="137"/>
    </row>
    <row r="107" spans="1:1" s="136" customFormat="1" ht="18.75" customHeight="1">
      <c r="A107" s="137"/>
    </row>
    <row r="108" spans="1:1" s="136" customFormat="1" ht="18.75" customHeight="1">
      <c r="A108" s="137"/>
    </row>
    <row r="109" spans="1:1" s="136" customFormat="1" ht="18.75" customHeight="1">
      <c r="A109" s="137"/>
    </row>
    <row r="110" spans="1:1" s="136" customFormat="1" ht="18.75" customHeight="1">
      <c r="A110" s="137"/>
    </row>
    <row r="111" spans="1:1" s="136" customFormat="1" ht="18.75" customHeight="1">
      <c r="A111" s="137"/>
    </row>
    <row r="112" spans="1:1" s="136" customFormat="1" ht="18.75" customHeight="1">
      <c r="A112" s="137"/>
    </row>
    <row r="113" s="136" customFormat="1" ht="18.75" customHeight="1"/>
    <row r="114" s="136" customFormat="1" ht="18.75" customHeight="1"/>
    <row r="115" s="136" customFormat="1" ht="18.75" customHeight="1"/>
    <row r="116" s="136" customFormat="1" ht="18.75" customHeight="1"/>
    <row r="117" s="136" customFormat="1" ht="18.75" customHeight="1"/>
    <row r="118" s="136" customFormat="1" ht="18.75" customHeight="1"/>
    <row r="119" s="136" customFormat="1" ht="18.75" customHeight="1"/>
    <row r="120" s="136" customFormat="1" ht="18.75" customHeight="1"/>
    <row r="121" s="136" customFormat="1" ht="18.75" customHeight="1"/>
    <row r="122" s="136" customFormat="1" ht="18.75" customHeight="1"/>
    <row r="123" s="136" customFormat="1" ht="18.75" customHeight="1"/>
    <row r="124" s="136" customFormat="1" ht="18.75" customHeight="1"/>
    <row r="125" s="136" customFormat="1" ht="18.75" customHeight="1"/>
    <row r="126" s="136" customFormat="1" ht="18.75" customHeight="1"/>
    <row r="127" s="136" customFormat="1" ht="18.75" customHeight="1"/>
    <row r="128" s="136" customFormat="1" ht="18.75" customHeight="1"/>
    <row r="129" s="136" customFormat="1" ht="18.75" customHeight="1"/>
    <row r="130" s="136" customFormat="1" ht="18.75" customHeight="1"/>
    <row r="131" s="136" customFormat="1" ht="18.75" customHeight="1"/>
    <row r="132" s="136" customFormat="1" ht="18.75" customHeight="1"/>
    <row r="133" s="136" customFormat="1" ht="18.75" customHeight="1"/>
    <row r="134" s="136" customFormat="1" ht="18.75" customHeight="1"/>
    <row r="135" s="136" customFormat="1" ht="18.75" customHeight="1"/>
    <row r="136" s="136" customFormat="1" ht="18.75" customHeight="1"/>
    <row r="137" s="136" customFormat="1" ht="18.75" customHeight="1"/>
    <row r="138" s="136" customFormat="1" ht="18.75" customHeight="1"/>
    <row r="139" s="136" customFormat="1" ht="18.75" customHeight="1"/>
    <row r="140" s="136" customFormat="1" ht="18.75" customHeight="1"/>
    <row r="141" s="136" customFormat="1" ht="18.75" customHeight="1"/>
    <row r="142" s="136" customFormat="1" ht="18.75" customHeight="1"/>
    <row r="143" s="136" customFormat="1" ht="18.75" customHeight="1"/>
    <row r="144" s="136" customFormat="1" ht="18.75" customHeight="1"/>
    <row r="145" s="136" customFormat="1" ht="18.75" customHeight="1"/>
    <row r="146" s="136" customFormat="1" ht="18.75" customHeight="1"/>
    <row r="147" s="136" customFormat="1" ht="18.75" customHeight="1"/>
    <row r="148" s="136" customFormat="1" ht="18.75" customHeight="1"/>
    <row r="149" s="136" customFormat="1" ht="18.75" customHeight="1"/>
    <row r="150" s="136" customFormat="1" ht="18.75" customHeight="1"/>
    <row r="151" s="136" customFormat="1" ht="18.75" customHeight="1"/>
    <row r="152" s="136" customFormat="1" ht="18.75" customHeight="1"/>
    <row r="153" s="136" customFormat="1" ht="18.75" customHeight="1"/>
    <row r="154" s="136" customFormat="1" ht="18.75" customHeight="1"/>
    <row r="155" s="136" customFormat="1" ht="18.75" customHeight="1"/>
    <row r="156" s="136" customFormat="1" ht="18.75" customHeight="1"/>
    <row r="157" s="136" customFormat="1" ht="18.75" customHeight="1"/>
    <row r="158" s="136" customFormat="1" ht="18.75" customHeight="1"/>
    <row r="159" s="136" customFormat="1" ht="18.75" customHeight="1"/>
    <row r="160" s="136" customFormat="1" ht="18.75" customHeight="1"/>
    <row r="161" s="136" customFormat="1" ht="18.75" customHeight="1"/>
    <row r="162" s="136" customFormat="1" ht="18.75" customHeight="1"/>
    <row r="163" s="136" customFormat="1" ht="18.75" customHeight="1"/>
    <row r="164" s="136" customFormat="1" ht="18.75" customHeight="1"/>
    <row r="165" s="136" customFormat="1" ht="18.75" customHeight="1"/>
    <row r="166" s="136" customFormat="1" ht="18.75" customHeight="1"/>
    <row r="167" s="136" customFormat="1" ht="18.75" customHeight="1"/>
    <row r="168" s="136" customFormat="1" ht="18.75" customHeight="1"/>
    <row r="169" s="136" customFormat="1" ht="18.75" customHeight="1"/>
    <row r="170" s="136" customFormat="1" ht="18.75" customHeight="1"/>
    <row r="171" s="136" customFormat="1" ht="18.75" customHeight="1"/>
    <row r="172" s="136" customFormat="1" ht="18.75" customHeight="1"/>
    <row r="173" s="136" customFormat="1" ht="18.75" customHeight="1"/>
    <row r="174" s="136" customFormat="1" ht="18.75" customHeight="1"/>
    <row r="175" s="136" customFormat="1" ht="18.75" customHeight="1"/>
  </sheetData>
  <sheetProtection selectLockedCells="1"/>
  <mergeCells count="99">
    <mergeCell ref="A20:J20"/>
    <mergeCell ref="A21:J21"/>
    <mergeCell ref="A19:J19"/>
    <mergeCell ref="A18:J18"/>
    <mergeCell ref="F14:G14"/>
    <mergeCell ref="H14:I14"/>
    <mergeCell ref="A24:J24"/>
    <mergeCell ref="A25:J25"/>
    <mergeCell ref="K21:W21"/>
    <mergeCell ref="K22:W22"/>
    <mergeCell ref="K25:W25"/>
    <mergeCell ref="K23:W24"/>
    <mergeCell ref="A22:J22"/>
    <mergeCell ref="A23:J23"/>
    <mergeCell ref="L15:M15"/>
    <mergeCell ref="O10:O11"/>
    <mergeCell ref="R10:W11"/>
    <mergeCell ref="B10:C11"/>
    <mergeCell ref="B14:C14"/>
    <mergeCell ref="D14:E14"/>
    <mergeCell ref="H15:I15"/>
    <mergeCell ref="J15:K15"/>
    <mergeCell ref="L13:M13"/>
    <mergeCell ref="L12:M12"/>
    <mergeCell ref="Q10:Q11"/>
    <mergeCell ref="P10:P11"/>
    <mergeCell ref="R12:W12"/>
    <mergeCell ref="N10:N11"/>
    <mergeCell ref="A10:A11"/>
    <mergeCell ref="J13:K13"/>
    <mergeCell ref="H10:I11"/>
    <mergeCell ref="F10:G11"/>
    <mergeCell ref="B12:C12"/>
    <mergeCell ref="D12:E12"/>
    <mergeCell ref="F12:G12"/>
    <mergeCell ref="H12:I12"/>
    <mergeCell ref="J12:K12"/>
    <mergeCell ref="D10:E11"/>
    <mergeCell ref="K18:W18"/>
    <mergeCell ref="K19:W19"/>
    <mergeCell ref="K20:W20"/>
    <mergeCell ref="B13:C13"/>
    <mergeCell ref="D13:E13"/>
    <mergeCell ref="F13:G13"/>
    <mergeCell ref="H13:I13"/>
    <mergeCell ref="R13:W13"/>
    <mergeCell ref="B15:C15"/>
    <mergeCell ref="D15:E15"/>
    <mergeCell ref="F15:G15"/>
    <mergeCell ref="L16:M16"/>
    <mergeCell ref="R15:W15"/>
    <mergeCell ref="J14:K14"/>
    <mergeCell ref="L14:M14"/>
    <mergeCell ref="R14:W14"/>
    <mergeCell ref="R8:W9"/>
    <mergeCell ref="R7:W7"/>
    <mergeCell ref="A8:A9"/>
    <mergeCell ref="B8:C9"/>
    <mergeCell ref="D8:E9"/>
    <mergeCell ref="F8:G9"/>
    <mergeCell ref="H8:I9"/>
    <mergeCell ref="N8:N9"/>
    <mergeCell ref="O8:O9"/>
    <mergeCell ref="P8:P9"/>
    <mergeCell ref="Q8:Q9"/>
    <mergeCell ref="B7:C7"/>
    <mergeCell ref="D7:E7"/>
    <mergeCell ref="F7:G7"/>
    <mergeCell ref="H7:I7"/>
    <mergeCell ref="J7:K7"/>
    <mergeCell ref="B3:D3"/>
    <mergeCell ref="E3:M3"/>
    <mergeCell ref="S3:T3"/>
    <mergeCell ref="L7:M7"/>
    <mergeCell ref="P7:Q7"/>
    <mergeCell ref="N6:O6"/>
    <mergeCell ref="P6:Q6"/>
    <mergeCell ref="R6:W6"/>
    <mergeCell ref="L6:M6"/>
    <mergeCell ref="S5:W5"/>
    <mergeCell ref="A5:B5"/>
    <mergeCell ref="G5:H5"/>
    <mergeCell ref="J5:K5"/>
    <mergeCell ref="L5:O5"/>
    <mergeCell ref="B4:D4"/>
    <mergeCell ref="E4:M4"/>
    <mergeCell ref="Q1:W1"/>
    <mergeCell ref="B2:C2"/>
    <mergeCell ref="D2:H2"/>
    <mergeCell ref="J2:M2"/>
    <mergeCell ref="Q2:W2"/>
    <mergeCell ref="B1:C1"/>
    <mergeCell ref="D1:H1"/>
    <mergeCell ref="J1:M1"/>
    <mergeCell ref="B6:C6"/>
    <mergeCell ref="D6:E6"/>
    <mergeCell ref="F6:G6"/>
    <mergeCell ref="H6:I6"/>
    <mergeCell ref="J6:K6"/>
  </mergeCells>
  <phoneticPr fontId="1"/>
  <pageMargins left="0.25" right="0.25" top="0.75" bottom="0.75" header="0.3" footer="0.3"/>
  <pageSetup paperSize="9" scale="76" orientation="landscape" r:id="rId1"/>
  <ignoredErrors>
    <ignoredError sqref="N16" formulaRange="1"/>
  </ignoredError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U32"/>
  <sheetViews>
    <sheetView view="pageBreakPreview" topLeftCell="A15" zoomScale="85" zoomScaleNormal="100" zoomScaleSheetLayoutView="85" workbookViewId="0">
      <selection activeCell="B14" sqref="B14:E14"/>
    </sheetView>
  </sheetViews>
  <sheetFormatPr defaultRowHeight="18" customHeight="1"/>
  <cols>
    <col min="1" max="1" width="15.125" style="2" customWidth="1"/>
    <col min="2" max="2" width="11.125" style="1" customWidth="1"/>
    <col min="3" max="33" width="2.875" style="1" customWidth="1"/>
    <col min="34" max="35" width="10" style="1" customWidth="1"/>
    <col min="36" max="36" width="11.25" style="1" customWidth="1"/>
    <col min="37" max="44" width="2.625" style="1" customWidth="1"/>
    <col min="45" max="16384" width="9" style="1"/>
  </cols>
  <sheetData>
    <row r="1" spans="1:47" ht="18" customHeight="1">
      <c r="A1" s="5"/>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c r="AI1" s="335" t="s">
        <v>22</v>
      </c>
      <c r="AJ1" s="336"/>
    </row>
    <row r="2" spans="1:47" s="3" customFormat="1" ht="18" customHeight="1">
      <c r="A2" s="3" t="s">
        <v>131</v>
      </c>
      <c r="F2" s="3" t="s">
        <v>18</v>
      </c>
      <c r="G2" s="337"/>
      <c r="H2" s="337"/>
      <c r="I2" s="337"/>
      <c r="J2" s="337"/>
      <c r="K2" s="3" t="s">
        <v>19</v>
      </c>
      <c r="L2" s="337"/>
      <c r="M2" s="337"/>
      <c r="N2" s="3" t="s">
        <v>20</v>
      </c>
      <c r="AI2" s="1"/>
      <c r="AJ2" s="1"/>
    </row>
    <row r="3" spans="1:47" s="3" customFormat="1" ht="18" customHeight="1">
      <c r="A3" s="1"/>
      <c r="B3" s="1"/>
      <c r="C3" s="1"/>
      <c r="D3" s="1"/>
      <c r="E3" s="1"/>
      <c r="F3" s="1"/>
      <c r="G3" s="1"/>
      <c r="H3" s="1"/>
      <c r="I3" s="1"/>
      <c r="J3" s="1"/>
      <c r="K3" s="1"/>
      <c r="L3" s="1"/>
      <c r="M3" s="1"/>
      <c r="N3" s="1"/>
      <c r="O3" s="1"/>
      <c r="P3" s="1"/>
      <c r="Q3" s="1"/>
      <c r="R3" s="1"/>
      <c r="S3" s="1"/>
      <c r="T3" s="1"/>
      <c r="U3" s="1"/>
      <c r="V3" s="1"/>
      <c r="W3" s="1"/>
      <c r="X3" s="1"/>
      <c r="Y3" s="1"/>
      <c r="Z3" s="1"/>
      <c r="AA3" s="1"/>
      <c r="AB3" s="344" t="s">
        <v>91</v>
      </c>
      <c r="AC3" s="387" t="s">
        <v>92</v>
      </c>
      <c r="AD3" s="387"/>
      <c r="AE3" s="387"/>
      <c r="AF3" s="387"/>
      <c r="AG3" s="387"/>
      <c r="AH3" s="387"/>
      <c r="AI3" s="387" t="s">
        <v>93</v>
      </c>
      <c r="AJ3" s="387"/>
    </row>
    <row r="4" spans="1:47" s="3" customFormat="1" ht="18" customHeight="1">
      <c r="A4" s="345" t="s">
        <v>82</v>
      </c>
      <c r="B4" s="346"/>
      <c r="C4" s="356" t="s">
        <v>129</v>
      </c>
      <c r="D4" s="357"/>
      <c r="E4" s="358"/>
      <c r="F4" s="349" t="s">
        <v>83</v>
      </c>
      <c r="G4" s="350"/>
      <c r="H4" s="351"/>
      <c r="I4" s="349" t="s">
        <v>85</v>
      </c>
      <c r="J4" s="350"/>
      <c r="K4" s="351"/>
      <c r="L4" s="349" t="s">
        <v>86</v>
      </c>
      <c r="M4" s="350"/>
      <c r="N4" s="351"/>
      <c r="O4" s="349" t="s">
        <v>87</v>
      </c>
      <c r="P4" s="350"/>
      <c r="Q4" s="351"/>
      <c r="R4" s="349" t="s">
        <v>88</v>
      </c>
      <c r="S4" s="350"/>
      <c r="T4" s="351"/>
      <c r="U4" s="349" t="s">
        <v>89</v>
      </c>
      <c r="V4" s="350"/>
      <c r="W4" s="389"/>
      <c r="X4" s="388" t="s">
        <v>90</v>
      </c>
      <c r="Y4" s="350"/>
      <c r="Z4" s="351"/>
      <c r="AA4" s="1"/>
      <c r="AB4" s="344"/>
      <c r="AC4" s="392" t="s">
        <v>94</v>
      </c>
      <c r="AD4" s="392"/>
      <c r="AE4" s="392"/>
      <c r="AF4" s="395">
        <f>ROUNDDOWN(X5/4,1)</f>
        <v>0</v>
      </c>
      <c r="AG4" s="396"/>
      <c r="AH4" s="13" t="s">
        <v>84</v>
      </c>
      <c r="AI4" s="390">
        <f>ROUNDDOWN(L5/9,1)+ROUNDDOWN(O5/6,1)+ROUNDDOWN(R5/4,1)+ROUNDDOWN(U5/2.5,1)</f>
        <v>0</v>
      </c>
      <c r="AJ4" s="391" t="s">
        <v>84</v>
      </c>
      <c r="AK4" s="1"/>
    </row>
    <row r="5" spans="1:47" s="3" customFormat="1" ht="18" customHeight="1">
      <c r="A5" s="347"/>
      <c r="B5" s="348"/>
      <c r="C5" s="354"/>
      <c r="D5" s="355"/>
      <c r="E5" s="10" t="s">
        <v>32</v>
      </c>
      <c r="F5" s="354"/>
      <c r="G5" s="355"/>
      <c r="H5" s="10" t="s">
        <v>84</v>
      </c>
      <c r="I5" s="354"/>
      <c r="J5" s="355"/>
      <c r="K5" s="10" t="s">
        <v>84</v>
      </c>
      <c r="L5" s="354"/>
      <c r="M5" s="355"/>
      <c r="N5" s="10" t="s">
        <v>84</v>
      </c>
      <c r="O5" s="354"/>
      <c r="P5" s="355"/>
      <c r="Q5" s="10" t="s">
        <v>84</v>
      </c>
      <c r="R5" s="354"/>
      <c r="S5" s="355"/>
      <c r="T5" s="10" t="s">
        <v>84</v>
      </c>
      <c r="U5" s="354"/>
      <c r="V5" s="355"/>
      <c r="W5" s="11" t="s">
        <v>84</v>
      </c>
      <c r="X5" s="352">
        <f>SUM(C5,F5,I5,L5,O5,R5,U5)</f>
        <v>0</v>
      </c>
      <c r="Y5" s="353"/>
      <c r="Z5" s="19" t="s">
        <v>84</v>
      </c>
      <c r="AA5" s="1"/>
      <c r="AB5" s="344"/>
      <c r="AC5" s="393" t="s">
        <v>95</v>
      </c>
      <c r="AD5" s="393"/>
      <c r="AE5" s="393"/>
      <c r="AF5" s="397">
        <f>ROUNDDOWN(X5/5,1)</f>
        <v>0</v>
      </c>
      <c r="AG5" s="398"/>
      <c r="AH5" s="14" t="s">
        <v>84</v>
      </c>
      <c r="AI5" s="390"/>
      <c r="AJ5" s="391"/>
      <c r="AK5" s="1"/>
      <c r="AR5" s="12"/>
      <c r="AS5" s="12"/>
      <c r="AT5" s="12"/>
      <c r="AU5" s="12"/>
    </row>
    <row r="6" spans="1:47" s="3" customFormat="1" ht="18" customHeight="1">
      <c r="A6" s="9"/>
      <c r="B6" s="9"/>
      <c r="C6" s="9"/>
      <c r="D6" s="9"/>
      <c r="E6" s="1"/>
      <c r="F6" s="9"/>
      <c r="G6" s="9"/>
      <c r="H6" s="1"/>
      <c r="I6" s="9"/>
      <c r="J6" s="9"/>
      <c r="K6" s="1"/>
      <c r="L6" s="9"/>
      <c r="M6" s="9"/>
      <c r="N6" s="1"/>
      <c r="O6" s="9"/>
      <c r="P6" s="9"/>
      <c r="Q6" s="1"/>
      <c r="R6" s="9"/>
      <c r="S6" s="9"/>
      <c r="T6" s="1"/>
      <c r="U6" s="9"/>
      <c r="V6" s="9"/>
      <c r="W6" s="1"/>
      <c r="X6" s="9"/>
      <c r="Y6" s="9"/>
      <c r="Z6" s="1"/>
      <c r="AA6" s="1"/>
      <c r="AB6" s="344"/>
      <c r="AC6" s="394" t="s">
        <v>96</v>
      </c>
      <c r="AD6" s="394"/>
      <c r="AE6" s="394"/>
      <c r="AF6" s="399">
        <f>ROUNDDOWN(X5/6,1)</f>
        <v>0</v>
      </c>
      <c r="AG6" s="400"/>
      <c r="AH6" s="15" t="s">
        <v>84</v>
      </c>
      <c r="AI6" s="390"/>
      <c r="AJ6" s="391"/>
      <c r="AK6" s="1"/>
    </row>
    <row r="7" spans="1:47" s="3" customFormat="1" ht="7.5" customHeight="1" thickBot="1">
      <c r="A7" s="1"/>
      <c r="B7" s="1"/>
      <c r="C7" s="1"/>
      <c r="D7" s="9"/>
      <c r="E7" s="9"/>
      <c r="F7" s="1"/>
      <c r="G7" s="9"/>
      <c r="H7" s="9"/>
      <c r="I7" s="9"/>
      <c r="J7" s="9"/>
      <c r="K7" s="1"/>
      <c r="L7" s="9"/>
      <c r="M7" s="9"/>
      <c r="N7" s="1"/>
      <c r="O7" s="1"/>
      <c r="P7" s="1"/>
      <c r="Q7" s="1"/>
      <c r="R7" s="1"/>
      <c r="S7" s="1"/>
      <c r="T7" s="1"/>
      <c r="U7" s="1"/>
      <c r="V7" s="1"/>
      <c r="W7" s="1"/>
      <c r="X7" s="1"/>
      <c r="Y7" s="1"/>
      <c r="Z7" s="1"/>
      <c r="AA7" s="1"/>
      <c r="AB7" s="1"/>
      <c r="AC7" s="1"/>
      <c r="AD7" s="1"/>
      <c r="AE7" s="1"/>
      <c r="AF7" s="1"/>
      <c r="AG7" s="1"/>
      <c r="AH7" s="1"/>
      <c r="AI7" s="1"/>
      <c r="AJ7" s="1"/>
      <c r="AK7" s="1"/>
    </row>
    <row r="8" spans="1:47" ht="18" customHeight="1">
      <c r="A8" s="338" t="s">
        <v>17</v>
      </c>
      <c r="B8" s="339"/>
      <c r="C8" s="417" t="s">
        <v>81</v>
      </c>
      <c r="D8" s="418"/>
      <c r="E8" s="418"/>
      <c r="F8" s="418"/>
      <c r="G8" s="418"/>
      <c r="H8" s="418"/>
      <c r="I8" s="418"/>
      <c r="J8" s="418"/>
      <c r="K8" s="418"/>
      <c r="L8" s="418"/>
      <c r="M8" s="418"/>
      <c r="N8" s="418"/>
      <c r="O8" s="418"/>
      <c r="P8" s="418"/>
      <c r="Q8" s="418"/>
      <c r="R8" s="341"/>
      <c r="S8" s="340" t="s">
        <v>16</v>
      </c>
      <c r="T8" s="340"/>
      <c r="U8" s="340"/>
      <c r="V8" s="340"/>
      <c r="W8" s="340"/>
      <c r="X8" s="340"/>
      <c r="Y8" s="340"/>
      <c r="Z8" s="340"/>
      <c r="AA8" s="341"/>
      <c r="AB8" s="342"/>
      <c r="AC8" s="342"/>
      <c r="AD8" s="342"/>
      <c r="AE8" s="342"/>
      <c r="AF8" s="342"/>
      <c r="AG8" s="342"/>
      <c r="AH8" s="342"/>
      <c r="AI8" s="342"/>
      <c r="AJ8" s="343"/>
    </row>
    <row r="9" spans="1:47" ht="18" customHeight="1" thickBot="1">
      <c r="A9" s="409" t="s">
        <v>56</v>
      </c>
      <c r="B9" s="410"/>
      <c r="C9" s="419" t="s">
        <v>132</v>
      </c>
      <c r="D9" s="420"/>
      <c r="E9" s="420"/>
      <c r="F9" s="420"/>
      <c r="G9" s="420"/>
      <c r="H9" s="420"/>
      <c r="I9" s="420"/>
      <c r="J9" s="420"/>
      <c r="K9" s="420"/>
      <c r="L9" s="420"/>
      <c r="M9" s="420"/>
      <c r="N9" s="420"/>
      <c r="O9" s="420"/>
      <c r="P9" s="420"/>
      <c r="Q9" s="420"/>
      <c r="R9" s="421"/>
      <c r="S9" s="384"/>
      <c r="T9" s="385"/>
      <c r="U9" s="385"/>
      <c r="V9" s="385"/>
      <c r="W9" s="385"/>
      <c r="X9" s="385"/>
      <c r="Y9" s="385"/>
      <c r="Z9" s="385"/>
      <c r="AA9" s="385"/>
      <c r="AB9" s="385"/>
      <c r="AC9" s="385"/>
      <c r="AD9" s="385"/>
      <c r="AE9" s="385"/>
      <c r="AF9" s="385"/>
      <c r="AG9" s="385"/>
      <c r="AH9" s="385"/>
      <c r="AI9" s="385"/>
      <c r="AJ9" s="386"/>
    </row>
    <row r="10" spans="1:47" ht="18" customHeight="1">
      <c r="A10" s="362" t="s">
        <v>15</v>
      </c>
      <c r="B10" s="404" t="s">
        <v>14</v>
      </c>
      <c r="C10" s="405"/>
      <c r="D10" s="405"/>
      <c r="E10" s="406"/>
      <c r="F10" s="338" t="s">
        <v>26</v>
      </c>
      <c r="G10" s="374"/>
      <c r="H10" s="374"/>
      <c r="I10" s="374"/>
      <c r="J10" s="374"/>
      <c r="K10" s="374"/>
      <c r="L10" s="374"/>
      <c r="M10" s="374"/>
      <c r="N10" s="374"/>
      <c r="O10" s="374"/>
      <c r="P10" s="374"/>
      <c r="Q10" s="374"/>
      <c r="R10" s="374"/>
      <c r="S10" s="374"/>
      <c r="T10" s="374"/>
      <c r="U10" s="374"/>
      <c r="V10" s="374"/>
      <c r="W10" s="374"/>
      <c r="X10" s="374"/>
      <c r="Y10" s="374"/>
      <c r="Z10" s="374"/>
      <c r="AA10" s="374"/>
      <c r="AB10" s="374"/>
      <c r="AC10" s="374"/>
      <c r="AD10" s="374"/>
      <c r="AE10" s="374"/>
      <c r="AF10" s="374"/>
      <c r="AG10" s="375"/>
      <c r="AH10" s="364" t="s">
        <v>13</v>
      </c>
      <c r="AI10" s="366" t="s">
        <v>24</v>
      </c>
      <c r="AJ10" s="368" t="s">
        <v>12</v>
      </c>
    </row>
    <row r="11" spans="1:47" ht="18" customHeight="1">
      <c r="A11" s="363"/>
      <c r="B11" s="347"/>
      <c r="C11" s="407"/>
      <c r="D11" s="407"/>
      <c r="E11" s="408"/>
      <c r="F11" s="4">
        <v>1</v>
      </c>
      <c r="G11" s="35">
        <v>2</v>
      </c>
      <c r="H11" s="35">
        <v>3</v>
      </c>
      <c r="I11" s="35">
        <v>4</v>
      </c>
      <c r="J11" s="35">
        <v>5</v>
      </c>
      <c r="K11" s="35">
        <v>6</v>
      </c>
      <c r="L11" s="36">
        <v>7</v>
      </c>
      <c r="M11" s="4">
        <v>8</v>
      </c>
      <c r="N11" s="35">
        <v>9</v>
      </c>
      <c r="O11" s="35">
        <v>10</v>
      </c>
      <c r="P11" s="35">
        <v>11</v>
      </c>
      <c r="Q11" s="35">
        <v>12</v>
      </c>
      <c r="R11" s="35">
        <v>13</v>
      </c>
      <c r="S11" s="36">
        <v>14</v>
      </c>
      <c r="T11" s="4">
        <v>15</v>
      </c>
      <c r="U11" s="35">
        <v>16</v>
      </c>
      <c r="V11" s="35">
        <v>17</v>
      </c>
      <c r="W11" s="35">
        <v>18</v>
      </c>
      <c r="X11" s="35">
        <v>19</v>
      </c>
      <c r="Y11" s="35">
        <v>20</v>
      </c>
      <c r="Z11" s="36">
        <v>21</v>
      </c>
      <c r="AA11" s="4">
        <v>22</v>
      </c>
      <c r="AB11" s="35">
        <v>23</v>
      </c>
      <c r="AC11" s="35">
        <v>24</v>
      </c>
      <c r="AD11" s="35">
        <v>25</v>
      </c>
      <c r="AE11" s="35">
        <v>26</v>
      </c>
      <c r="AF11" s="35">
        <v>27</v>
      </c>
      <c r="AG11" s="36">
        <v>28</v>
      </c>
      <c r="AH11" s="365"/>
      <c r="AI11" s="367"/>
      <c r="AJ11" s="369"/>
    </row>
    <row r="12" spans="1:47" ht="21.75" customHeight="1" thickBot="1">
      <c r="A12" s="49" t="s">
        <v>7</v>
      </c>
      <c r="B12" s="411"/>
      <c r="C12" s="412"/>
      <c r="D12" s="412"/>
      <c r="E12" s="413"/>
      <c r="F12" s="42"/>
      <c r="G12" s="43"/>
      <c r="H12" s="43"/>
      <c r="I12" s="43"/>
      <c r="J12" s="43"/>
      <c r="K12" s="43"/>
      <c r="L12" s="44"/>
      <c r="M12" s="42"/>
      <c r="N12" s="43"/>
      <c r="O12" s="43"/>
      <c r="P12" s="43"/>
      <c r="Q12" s="43"/>
      <c r="R12" s="43"/>
      <c r="S12" s="44"/>
      <c r="T12" s="42"/>
      <c r="U12" s="43"/>
      <c r="V12" s="43"/>
      <c r="W12" s="43"/>
      <c r="X12" s="43"/>
      <c r="Y12" s="43"/>
      <c r="Z12" s="44"/>
      <c r="AA12" s="45"/>
      <c r="AB12" s="43"/>
      <c r="AC12" s="43"/>
      <c r="AD12" s="43"/>
      <c r="AE12" s="43"/>
      <c r="AF12" s="43"/>
      <c r="AG12" s="44"/>
      <c r="AH12" s="46"/>
      <c r="AI12" s="47"/>
      <c r="AJ12" s="48"/>
    </row>
    <row r="13" spans="1:47" ht="21.75" customHeight="1" thickTop="1">
      <c r="A13" s="6" t="s">
        <v>80</v>
      </c>
      <c r="B13" s="378"/>
      <c r="C13" s="379"/>
      <c r="D13" s="379"/>
      <c r="E13" s="380"/>
      <c r="F13" s="37"/>
      <c r="G13" s="27"/>
      <c r="H13" s="27"/>
      <c r="I13" s="27"/>
      <c r="J13" s="27"/>
      <c r="K13" s="27"/>
      <c r="L13" s="38"/>
      <c r="M13" s="37"/>
      <c r="N13" s="27"/>
      <c r="O13" s="27"/>
      <c r="P13" s="27"/>
      <c r="Q13" s="27"/>
      <c r="R13" s="27"/>
      <c r="S13" s="38"/>
      <c r="T13" s="37"/>
      <c r="U13" s="27"/>
      <c r="V13" s="27"/>
      <c r="W13" s="27"/>
      <c r="X13" s="27"/>
      <c r="Y13" s="27"/>
      <c r="Z13" s="38"/>
      <c r="AA13" s="39"/>
      <c r="AB13" s="27"/>
      <c r="AC13" s="27"/>
      <c r="AD13" s="27"/>
      <c r="AE13" s="27"/>
      <c r="AF13" s="27"/>
      <c r="AG13" s="38"/>
      <c r="AH13" s="40" t="str">
        <f>IF(SUM(F13:AG13)=0,"",SUM(F13:AG13))</f>
        <v/>
      </c>
      <c r="AI13" s="41" t="str">
        <f>IFERROR(ROUND(AH13/4,1),"")</f>
        <v/>
      </c>
      <c r="AJ13" s="16" t="s">
        <v>92</v>
      </c>
    </row>
    <row r="14" spans="1:47" ht="21.75" customHeight="1">
      <c r="A14" s="20"/>
      <c r="B14" s="422"/>
      <c r="C14" s="423"/>
      <c r="D14" s="423"/>
      <c r="E14" s="424"/>
      <c r="F14" s="26"/>
      <c r="G14" s="27"/>
      <c r="H14" s="27"/>
      <c r="I14" s="27"/>
      <c r="J14" s="27"/>
      <c r="K14" s="28"/>
      <c r="L14" s="29"/>
      <c r="M14" s="26"/>
      <c r="N14" s="28"/>
      <c r="O14" s="28"/>
      <c r="P14" s="28"/>
      <c r="Q14" s="28"/>
      <c r="R14" s="28"/>
      <c r="S14" s="29"/>
      <c r="T14" s="26"/>
      <c r="U14" s="28"/>
      <c r="V14" s="28"/>
      <c r="W14" s="28"/>
      <c r="X14" s="28"/>
      <c r="Y14" s="28"/>
      <c r="Z14" s="29"/>
      <c r="AA14" s="30"/>
      <c r="AB14" s="28"/>
      <c r="AC14" s="28"/>
      <c r="AD14" s="28"/>
      <c r="AE14" s="28"/>
      <c r="AF14" s="28"/>
      <c r="AG14" s="29"/>
      <c r="AH14" s="21" t="str">
        <f t="shared" ref="AH14:AH25" si="0">IF(SUM(F14:AG14)=0,"",SUM(F14:AG14))</f>
        <v/>
      </c>
      <c r="AI14" s="22" t="str">
        <f t="shared" ref="AI14:AI25" si="1">IFERROR(ROUND(AH14/4,1),"")</f>
        <v/>
      </c>
      <c r="AJ14" s="376" t="str">
        <f>IFERROR(ROUNDDOWN((SUMIF(A12:A25,"世話人",AI12:AI25))/AH27,1),"")</f>
        <v/>
      </c>
    </row>
    <row r="15" spans="1:47" ht="21.75" customHeight="1">
      <c r="A15" s="20"/>
      <c r="B15" s="422"/>
      <c r="C15" s="423"/>
      <c r="D15" s="423"/>
      <c r="E15" s="424"/>
      <c r="F15" s="26"/>
      <c r="G15" s="27"/>
      <c r="H15" s="27"/>
      <c r="I15" s="27"/>
      <c r="J15" s="27"/>
      <c r="K15" s="28"/>
      <c r="L15" s="29"/>
      <c r="M15" s="26"/>
      <c r="N15" s="27"/>
      <c r="O15" s="27"/>
      <c r="P15" s="27"/>
      <c r="Q15" s="27"/>
      <c r="R15" s="28"/>
      <c r="S15" s="29"/>
      <c r="T15" s="26"/>
      <c r="U15" s="27"/>
      <c r="V15" s="27"/>
      <c r="W15" s="27"/>
      <c r="X15" s="27"/>
      <c r="Y15" s="28"/>
      <c r="Z15" s="29"/>
      <c r="AA15" s="26"/>
      <c r="AB15" s="27"/>
      <c r="AC15" s="27"/>
      <c r="AD15" s="27"/>
      <c r="AE15" s="27"/>
      <c r="AF15" s="28"/>
      <c r="AG15" s="29"/>
      <c r="AH15" s="21" t="str">
        <f t="shared" si="0"/>
        <v/>
      </c>
      <c r="AI15" s="22" t="str">
        <f t="shared" si="1"/>
        <v/>
      </c>
      <c r="AJ15" s="377"/>
    </row>
    <row r="16" spans="1:47" ht="21.75" customHeight="1">
      <c r="A16" s="20"/>
      <c r="B16" s="422"/>
      <c r="C16" s="423"/>
      <c r="D16" s="423"/>
      <c r="E16" s="424"/>
      <c r="F16" s="26"/>
      <c r="G16" s="28"/>
      <c r="H16" s="28"/>
      <c r="I16" s="28"/>
      <c r="J16" s="28"/>
      <c r="K16" s="28"/>
      <c r="L16" s="29"/>
      <c r="M16" s="26"/>
      <c r="N16" s="28"/>
      <c r="O16" s="28"/>
      <c r="P16" s="28"/>
      <c r="Q16" s="28"/>
      <c r="R16" s="28"/>
      <c r="S16" s="29"/>
      <c r="T16" s="26"/>
      <c r="U16" s="28"/>
      <c r="V16" s="28"/>
      <c r="W16" s="28"/>
      <c r="X16" s="28"/>
      <c r="Y16" s="28"/>
      <c r="Z16" s="29"/>
      <c r="AA16" s="30"/>
      <c r="AB16" s="28"/>
      <c r="AC16" s="28"/>
      <c r="AD16" s="28"/>
      <c r="AE16" s="28"/>
      <c r="AF16" s="28"/>
      <c r="AG16" s="29"/>
      <c r="AH16" s="21" t="str">
        <f t="shared" si="0"/>
        <v/>
      </c>
      <c r="AI16" s="22" t="str">
        <f t="shared" si="1"/>
        <v/>
      </c>
      <c r="AJ16" s="16" t="s">
        <v>120</v>
      </c>
    </row>
    <row r="17" spans="1:36" ht="21.75" customHeight="1">
      <c r="A17" s="20"/>
      <c r="B17" s="422"/>
      <c r="C17" s="423"/>
      <c r="D17" s="423"/>
      <c r="E17" s="424"/>
      <c r="F17" s="26"/>
      <c r="G17" s="28"/>
      <c r="H17" s="28"/>
      <c r="I17" s="28"/>
      <c r="J17" s="28"/>
      <c r="K17" s="28"/>
      <c r="L17" s="29"/>
      <c r="M17" s="26"/>
      <c r="N17" s="28"/>
      <c r="O17" s="28"/>
      <c r="P17" s="28"/>
      <c r="Q17" s="28"/>
      <c r="R17" s="28"/>
      <c r="S17" s="29"/>
      <c r="T17" s="26"/>
      <c r="U17" s="28"/>
      <c r="V17" s="28"/>
      <c r="W17" s="28"/>
      <c r="X17" s="28"/>
      <c r="Y17" s="28"/>
      <c r="Z17" s="29"/>
      <c r="AA17" s="30"/>
      <c r="AB17" s="28"/>
      <c r="AC17" s="28"/>
      <c r="AD17" s="28"/>
      <c r="AE17" s="28"/>
      <c r="AF17" s="28"/>
      <c r="AG17" s="29"/>
      <c r="AH17" s="21" t="str">
        <f t="shared" si="0"/>
        <v/>
      </c>
      <c r="AI17" s="22" t="str">
        <f t="shared" si="1"/>
        <v/>
      </c>
      <c r="AJ17" s="376" t="str">
        <f>IFERROR(ROUNDDOWN((SUMIF(A12:A25,"生活支援員",AI12:AI25))/AH27,1),"")</f>
        <v/>
      </c>
    </row>
    <row r="18" spans="1:36" ht="21.75" customHeight="1">
      <c r="A18" s="20"/>
      <c r="B18" s="422"/>
      <c r="C18" s="423"/>
      <c r="D18" s="423"/>
      <c r="E18" s="424"/>
      <c r="F18" s="26"/>
      <c r="G18" s="28"/>
      <c r="H18" s="28"/>
      <c r="I18" s="28"/>
      <c r="J18" s="28"/>
      <c r="K18" s="28"/>
      <c r="L18" s="29"/>
      <c r="M18" s="26"/>
      <c r="N18" s="28"/>
      <c r="O18" s="28"/>
      <c r="P18" s="28"/>
      <c r="Q18" s="28"/>
      <c r="R18" s="28"/>
      <c r="S18" s="29"/>
      <c r="T18" s="26"/>
      <c r="U18" s="28"/>
      <c r="V18" s="28"/>
      <c r="W18" s="28"/>
      <c r="X18" s="28"/>
      <c r="Y18" s="28"/>
      <c r="Z18" s="29"/>
      <c r="AA18" s="30"/>
      <c r="AB18" s="28"/>
      <c r="AC18" s="28"/>
      <c r="AD18" s="28"/>
      <c r="AE18" s="28"/>
      <c r="AF18" s="28"/>
      <c r="AG18" s="29"/>
      <c r="AH18" s="21" t="str">
        <f t="shared" si="0"/>
        <v/>
      </c>
      <c r="AI18" s="23" t="str">
        <f t="shared" si="1"/>
        <v/>
      </c>
      <c r="AJ18" s="377"/>
    </row>
    <row r="19" spans="1:36" ht="21.75" customHeight="1">
      <c r="A19" s="20"/>
      <c r="B19" s="422"/>
      <c r="C19" s="423"/>
      <c r="D19" s="423"/>
      <c r="E19" s="424"/>
      <c r="F19" s="26"/>
      <c r="G19" s="27"/>
      <c r="H19" s="27"/>
      <c r="I19" s="27"/>
      <c r="J19" s="27"/>
      <c r="K19" s="28"/>
      <c r="L19" s="29"/>
      <c r="M19" s="26"/>
      <c r="N19" s="28"/>
      <c r="O19" s="28"/>
      <c r="P19" s="28"/>
      <c r="Q19" s="28"/>
      <c r="R19" s="28"/>
      <c r="S19" s="29"/>
      <c r="T19" s="26"/>
      <c r="U19" s="28"/>
      <c r="V19" s="28"/>
      <c r="W19" s="28"/>
      <c r="X19" s="28"/>
      <c r="Y19" s="28"/>
      <c r="Z19" s="29"/>
      <c r="AA19" s="30"/>
      <c r="AB19" s="28"/>
      <c r="AC19" s="28"/>
      <c r="AD19" s="28"/>
      <c r="AE19" s="28"/>
      <c r="AF19" s="28"/>
      <c r="AG19" s="29"/>
      <c r="AH19" s="21" t="str">
        <f t="shared" si="0"/>
        <v/>
      </c>
      <c r="AI19" s="23" t="str">
        <f t="shared" si="1"/>
        <v/>
      </c>
      <c r="AJ19" s="17"/>
    </row>
    <row r="20" spans="1:36" ht="21.75" customHeight="1">
      <c r="A20" s="20"/>
      <c r="B20" s="422"/>
      <c r="C20" s="423"/>
      <c r="D20" s="423"/>
      <c r="E20" s="424"/>
      <c r="F20" s="26"/>
      <c r="G20" s="27"/>
      <c r="H20" s="27"/>
      <c r="I20" s="27"/>
      <c r="J20" s="27"/>
      <c r="K20" s="28"/>
      <c r="L20" s="29"/>
      <c r="M20" s="26"/>
      <c r="N20" s="28"/>
      <c r="O20" s="28"/>
      <c r="P20" s="28"/>
      <c r="Q20" s="28"/>
      <c r="R20" s="28"/>
      <c r="S20" s="29"/>
      <c r="T20" s="26"/>
      <c r="U20" s="28"/>
      <c r="V20" s="28"/>
      <c r="W20" s="28"/>
      <c r="X20" s="28"/>
      <c r="Y20" s="28"/>
      <c r="Z20" s="29"/>
      <c r="AA20" s="30"/>
      <c r="AB20" s="28"/>
      <c r="AC20" s="28"/>
      <c r="AD20" s="28"/>
      <c r="AE20" s="28"/>
      <c r="AF20" s="28"/>
      <c r="AG20" s="29"/>
      <c r="AH20" s="21" t="str">
        <f t="shared" si="0"/>
        <v/>
      </c>
      <c r="AI20" s="23" t="str">
        <f t="shared" si="1"/>
        <v/>
      </c>
      <c r="AJ20" s="17"/>
    </row>
    <row r="21" spans="1:36" ht="21.75" customHeight="1">
      <c r="A21" s="20"/>
      <c r="B21" s="422"/>
      <c r="C21" s="423"/>
      <c r="D21" s="423"/>
      <c r="E21" s="424"/>
      <c r="F21" s="26"/>
      <c r="G21" s="27"/>
      <c r="H21" s="27"/>
      <c r="I21" s="27"/>
      <c r="J21" s="27"/>
      <c r="K21" s="28"/>
      <c r="L21" s="29"/>
      <c r="M21" s="26"/>
      <c r="N21" s="28"/>
      <c r="O21" s="28"/>
      <c r="P21" s="28"/>
      <c r="Q21" s="28"/>
      <c r="R21" s="28"/>
      <c r="S21" s="29"/>
      <c r="T21" s="26"/>
      <c r="U21" s="28"/>
      <c r="V21" s="28"/>
      <c r="W21" s="28"/>
      <c r="X21" s="28"/>
      <c r="Y21" s="28"/>
      <c r="Z21" s="29"/>
      <c r="AA21" s="30"/>
      <c r="AB21" s="28"/>
      <c r="AC21" s="28"/>
      <c r="AD21" s="28"/>
      <c r="AE21" s="28"/>
      <c r="AF21" s="28"/>
      <c r="AG21" s="29"/>
      <c r="AH21" s="21" t="str">
        <f t="shared" si="0"/>
        <v/>
      </c>
      <c r="AI21" s="23" t="str">
        <f t="shared" si="1"/>
        <v/>
      </c>
      <c r="AJ21" s="17"/>
    </row>
    <row r="22" spans="1:36" ht="21.75" customHeight="1">
      <c r="A22" s="20"/>
      <c r="B22" s="422"/>
      <c r="C22" s="423"/>
      <c r="D22" s="423"/>
      <c r="E22" s="424"/>
      <c r="F22" s="26"/>
      <c r="G22" s="27"/>
      <c r="H22" s="27"/>
      <c r="I22" s="27"/>
      <c r="J22" s="27"/>
      <c r="K22" s="28"/>
      <c r="L22" s="29"/>
      <c r="M22" s="26"/>
      <c r="N22" s="28"/>
      <c r="O22" s="28"/>
      <c r="P22" s="28"/>
      <c r="Q22" s="28"/>
      <c r="R22" s="28"/>
      <c r="S22" s="29"/>
      <c r="T22" s="26"/>
      <c r="U22" s="28"/>
      <c r="V22" s="28"/>
      <c r="W22" s="28"/>
      <c r="X22" s="28"/>
      <c r="Y22" s="28"/>
      <c r="Z22" s="29"/>
      <c r="AA22" s="30"/>
      <c r="AB22" s="28"/>
      <c r="AC22" s="28"/>
      <c r="AD22" s="28"/>
      <c r="AE22" s="28"/>
      <c r="AF22" s="28"/>
      <c r="AG22" s="29"/>
      <c r="AH22" s="21" t="str">
        <f t="shared" si="0"/>
        <v/>
      </c>
      <c r="AI22" s="23" t="str">
        <f t="shared" si="1"/>
        <v/>
      </c>
      <c r="AJ22" s="17"/>
    </row>
    <row r="23" spans="1:36" ht="21.75" customHeight="1">
      <c r="A23" s="20"/>
      <c r="B23" s="422"/>
      <c r="C23" s="423"/>
      <c r="D23" s="423"/>
      <c r="E23" s="424"/>
      <c r="F23" s="26"/>
      <c r="G23" s="27"/>
      <c r="H23" s="27"/>
      <c r="I23" s="27"/>
      <c r="J23" s="27"/>
      <c r="K23" s="28"/>
      <c r="L23" s="29"/>
      <c r="M23" s="26"/>
      <c r="N23" s="28"/>
      <c r="O23" s="28"/>
      <c r="P23" s="28"/>
      <c r="Q23" s="28"/>
      <c r="R23" s="28"/>
      <c r="S23" s="29"/>
      <c r="T23" s="26"/>
      <c r="U23" s="28"/>
      <c r="V23" s="28"/>
      <c r="W23" s="28"/>
      <c r="X23" s="28"/>
      <c r="Y23" s="28"/>
      <c r="Z23" s="29"/>
      <c r="AA23" s="30"/>
      <c r="AB23" s="28"/>
      <c r="AC23" s="28"/>
      <c r="AD23" s="28"/>
      <c r="AE23" s="28"/>
      <c r="AF23" s="28"/>
      <c r="AG23" s="29"/>
      <c r="AH23" s="21" t="str">
        <f t="shared" si="0"/>
        <v/>
      </c>
      <c r="AI23" s="23" t="str">
        <f t="shared" si="1"/>
        <v/>
      </c>
      <c r="AJ23" s="17"/>
    </row>
    <row r="24" spans="1:36" ht="21.75" customHeight="1">
      <c r="A24" s="20"/>
      <c r="B24" s="422"/>
      <c r="C24" s="423"/>
      <c r="D24" s="423"/>
      <c r="E24" s="424"/>
      <c r="F24" s="26"/>
      <c r="G24" s="27"/>
      <c r="H24" s="27"/>
      <c r="I24" s="27"/>
      <c r="J24" s="27"/>
      <c r="K24" s="28"/>
      <c r="L24" s="29"/>
      <c r="M24" s="26"/>
      <c r="N24" s="28"/>
      <c r="O24" s="28"/>
      <c r="P24" s="28"/>
      <c r="Q24" s="28"/>
      <c r="R24" s="28"/>
      <c r="S24" s="29"/>
      <c r="T24" s="26"/>
      <c r="U24" s="28"/>
      <c r="V24" s="28"/>
      <c r="W24" s="28"/>
      <c r="X24" s="28"/>
      <c r="Y24" s="28"/>
      <c r="Z24" s="29"/>
      <c r="AA24" s="30"/>
      <c r="AB24" s="28"/>
      <c r="AC24" s="28"/>
      <c r="AD24" s="28"/>
      <c r="AE24" s="28"/>
      <c r="AF24" s="28"/>
      <c r="AG24" s="29"/>
      <c r="AH24" s="21" t="str">
        <f t="shared" si="0"/>
        <v/>
      </c>
      <c r="AI24" s="23" t="str">
        <f t="shared" si="1"/>
        <v/>
      </c>
      <c r="AJ24" s="17"/>
    </row>
    <row r="25" spans="1:36" ht="21.75" customHeight="1" thickBot="1">
      <c r="A25" s="20"/>
      <c r="B25" s="401"/>
      <c r="C25" s="402"/>
      <c r="D25" s="402"/>
      <c r="E25" s="403"/>
      <c r="F25" s="26"/>
      <c r="G25" s="28"/>
      <c r="H25" s="28"/>
      <c r="I25" s="28"/>
      <c r="J25" s="28"/>
      <c r="K25" s="28"/>
      <c r="L25" s="29"/>
      <c r="M25" s="26"/>
      <c r="N25" s="28"/>
      <c r="O25" s="28"/>
      <c r="P25" s="28"/>
      <c r="Q25" s="28"/>
      <c r="R25" s="28"/>
      <c r="S25" s="29"/>
      <c r="T25" s="26"/>
      <c r="U25" s="28"/>
      <c r="V25" s="28"/>
      <c r="W25" s="28"/>
      <c r="X25" s="28"/>
      <c r="Y25" s="28"/>
      <c r="Z25" s="29"/>
      <c r="AA25" s="30"/>
      <c r="AB25" s="28"/>
      <c r="AC25" s="28"/>
      <c r="AD25" s="28"/>
      <c r="AE25" s="28"/>
      <c r="AF25" s="28"/>
      <c r="AG25" s="29"/>
      <c r="AH25" s="21" t="str">
        <f t="shared" si="0"/>
        <v/>
      </c>
      <c r="AI25" s="23" t="str">
        <f t="shared" si="1"/>
        <v/>
      </c>
      <c r="AJ25" s="18"/>
    </row>
    <row r="26" spans="1:36" ht="18" customHeight="1" thickBot="1">
      <c r="A26" s="414" t="s">
        <v>127</v>
      </c>
      <c r="B26" s="415"/>
      <c r="C26" s="415"/>
      <c r="D26" s="415"/>
      <c r="E26" s="416"/>
      <c r="F26" s="31" t="str">
        <f>IF(SUM(F13:F25)=0,"",SUM(F13:F25))</f>
        <v/>
      </c>
      <c r="G26" s="32" t="str">
        <f t="shared" ref="G26:AG26" si="2">IF(SUM(G13:G25)=0,"",SUM(G13:G25))</f>
        <v/>
      </c>
      <c r="H26" s="32" t="str">
        <f t="shared" si="2"/>
        <v/>
      </c>
      <c r="I26" s="32" t="str">
        <f t="shared" si="2"/>
        <v/>
      </c>
      <c r="J26" s="32" t="str">
        <f t="shared" si="2"/>
        <v/>
      </c>
      <c r="K26" s="32" t="str">
        <f t="shared" si="2"/>
        <v/>
      </c>
      <c r="L26" s="33" t="str">
        <f t="shared" si="2"/>
        <v/>
      </c>
      <c r="M26" s="34" t="str">
        <f t="shared" si="2"/>
        <v/>
      </c>
      <c r="N26" s="32" t="str">
        <f t="shared" si="2"/>
        <v/>
      </c>
      <c r="O26" s="32" t="str">
        <f t="shared" si="2"/>
        <v/>
      </c>
      <c r="P26" s="32" t="str">
        <f t="shared" si="2"/>
        <v/>
      </c>
      <c r="Q26" s="32" t="str">
        <f t="shared" si="2"/>
        <v/>
      </c>
      <c r="R26" s="32" t="str">
        <f t="shared" si="2"/>
        <v/>
      </c>
      <c r="S26" s="33" t="str">
        <f t="shared" si="2"/>
        <v/>
      </c>
      <c r="T26" s="34" t="str">
        <f t="shared" si="2"/>
        <v/>
      </c>
      <c r="U26" s="32" t="str">
        <f t="shared" si="2"/>
        <v/>
      </c>
      <c r="V26" s="32" t="str">
        <f t="shared" si="2"/>
        <v/>
      </c>
      <c r="W26" s="32" t="str">
        <f t="shared" si="2"/>
        <v/>
      </c>
      <c r="X26" s="32" t="str">
        <f t="shared" si="2"/>
        <v/>
      </c>
      <c r="Y26" s="32" t="str">
        <f t="shared" si="2"/>
        <v/>
      </c>
      <c r="Z26" s="33" t="str">
        <f t="shared" si="2"/>
        <v/>
      </c>
      <c r="AA26" s="34" t="str">
        <f t="shared" si="2"/>
        <v/>
      </c>
      <c r="AB26" s="32" t="str">
        <f t="shared" si="2"/>
        <v/>
      </c>
      <c r="AC26" s="32" t="str">
        <f t="shared" si="2"/>
        <v/>
      </c>
      <c r="AD26" s="32" t="str">
        <f t="shared" si="2"/>
        <v/>
      </c>
      <c r="AE26" s="32" t="str">
        <f t="shared" si="2"/>
        <v/>
      </c>
      <c r="AF26" s="32" t="str">
        <f t="shared" si="2"/>
        <v/>
      </c>
      <c r="AG26" s="33" t="str">
        <f t="shared" si="2"/>
        <v/>
      </c>
      <c r="AH26" s="24" t="str">
        <f>IF(SUM(AH13:AH25)=0,"",SUM(AH13:AH25))</f>
        <v/>
      </c>
      <c r="AI26" s="25" t="str">
        <f>IF(SUM(AI13:AI25)=0,"",SUM(AI13:AI25))</f>
        <v/>
      </c>
      <c r="AJ26" s="7"/>
    </row>
    <row r="27" spans="1:36" ht="18" customHeight="1" thickBot="1">
      <c r="A27" s="370" t="s">
        <v>21</v>
      </c>
      <c r="B27" s="371"/>
      <c r="C27" s="372"/>
      <c r="D27" s="372"/>
      <c r="E27" s="372"/>
      <c r="F27" s="372"/>
      <c r="G27" s="372"/>
      <c r="H27" s="372"/>
      <c r="I27" s="372"/>
      <c r="J27" s="372"/>
      <c r="K27" s="372"/>
      <c r="L27" s="372"/>
      <c r="M27" s="372"/>
      <c r="N27" s="372"/>
      <c r="O27" s="372"/>
      <c r="P27" s="372"/>
      <c r="Q27" s="372"/>
      <c r="R27" s="372"/>
      <c r="S27" s="372"/>
      <c r="T27" s="372"/>
      <c r="U27" s="372"/>
      <c r="V27" s="372"/>
      <c r="W27" s="372"/>
      <c r="X27" s="372"/>
      <c r="Y27" s="372"/>
      <c r="Z27" s="372"/>
      <c r="AA27" s="372"/>
      <c r="AB27" s="372"/>
      <c r="AC27" s="372"/>
      <c r="AD27" s="372"/>
      <c r="AE27" s="372"/>
      <c r="AF27" s="372"/>
      <c r="AG27" s="373"/>
      <c r="AH27" s="381"/>
      <c r="AI27" s="382"/>
      <c r="AJ27" s="383"/>
    </row>
    <row r="28" spans="1:36" ht="8.25" customHeight="1">
      <c r="A28" s="359"/>
      <c r="B28" s="360"/>
      <c r="C28" s="360"/>
      <c r="D28" s="360"/>
      <c r="E28" s="360"/>
      <c r="F28" s="360"/>
      <c r="G28" s="360"/>
      <c r="H28" s="360"/>
      <c r="I28" s="360"/>
      <c r="J28" s="360"/>
      <c r="K28" s="360"/>
      <c r="L28" s="360"/>
      <c r="M28" s="360"/>
      <c r="N28" s="360"/>
      <c r="O28" s="360"/>
      <c r="P28" s="360"/>
      <c r="Q28" s="360"/>
      <c r="R28" s="360"/>
      <c r="S28" s="360"/>
      <c r="T28" s="360"/>
      <c r="U28" s="360"/>
      <c r="V28" s="360"/>
      <c r="W28" s="360"/>
      <c r="X28" s="360"/>
      <c r="Y28" s="360"/>
      <c r="Z28" s="360"/>
      <c r="AA28" s="360"/>
      <c r="AB28" s="360"/>
      <c r="AC28" s="360"/>
      <c r="AD28" s="360"/>
      <c r="AE28" s="360"/>
      <c r="AF28" s="360"/>
      <c r="AG28" s="360"/>
      <c r="AH28" s="360"/>
      <c r="AI28" s="360"/>
      <c r="AJ28" s="360"/>
    </row>
    <row r="29" spans="1:36" ht="33.75" customHeight="1">
      <c r="A29" s="361" t="s">
        <v>23</v>
      </c>
      <c r="B29" s="361"/>
      <c r="C29" s="361"/>
      <c r="D29" s="361"/>
      <c r="E29" s="361"/>
      <c r="F29" s="361"/>
      <c r="G29" s="361"/>
      <c r="H29" s="361"/>
      <c r="I29" s="361"/>
      <c r="J29" s="361"/>
      <c r="K29" s="361"/>
      <c r="L29" s="361"/>
      <c r="M29" s="361"/>
      <c r="N29" s="361"/>
      <c r="O29" s="361"/>
      <c r="P29" s="361"/>
      <c r="Q29" s="361"/>
      <c r="R29" s="361"/>
      <c r="S29" s="361"/>
      <c r="T29" s="361"/>
      <c r="U29" s="361"/>
      <c r="V29" s="361"/>
      <c r="W29" s="361"/>
      <c r="X29" s="361"/>
      <c r="Y29" s="361"/>
      <c r="Z29" s="361"/>
      <c r="AA29" s="361"/>
      <c r="AB29" s="361"/>
      <c r="AC29" s="361"/>
      <c r="AD29" s="361"/>
      <c r="AE29" s="361"/>
      <c r="AF29" s="361"/>
      <c r="AG29" s="361"/>
      <c r="AH29" s="361"/>
      <c r="AI29" s="361"/>
      <c r="AJ29" s="361"/>
    </row>
    <row r="30" spans="1:36" ht="8.25" customHeight="1">
      <c r="A30" s="359"/>
      <c r="B30" s="360"/>
      <c r="C30" s="360"/>
      <c r="D30" s="360"/>
      <c r="E30" s="360"/>
      <c r="F30" s="360"/>
      <c r="G30" s="360"/>
      <c r="H30" s="360"/>
      <c r="I30" s="360"/>
      <c r="J30" s="360"/>
      <c r="K30" s="360"/>
      <c r="L30" s="360"/>
      <c r="M30" s="360"/>
      <c r="N30" s="360"/>
      <c r="O30" s="360"/>
      <c r="P30" s="360"/>
      <c r="Q30" s="360"/>
      <c r="R30" s="360"/>
      <c r="S30" s="360"/>
      <c r="T30" s="360"/>
      <c r="U30" s="360"/>
      <c r="V30" s="360"/>
      <c r="W30" s="360"/>
      <c r="X30" s="360"/>
      <c r="Y30" s="360"/>
      <c r="Z30" s="360"/>
      <c r="AA30" s="360"/>
      <c r="AB30" s="360"/>
      <c r="AC30" s="360"/>
      <c r="AD30" s="360"/>
      <c r="AE30" s="360"/>
      <c r="AF30" s="360"/>
      <c r="AG30" s="360"/>
      <c r="AH30" s="360"/>
      <c r="AI30" s="360"/>
      <c r="AJ30" s="360"/>
    </row>
    <row r="31" spans="1:36" s="8" customFormat="1" ht="21.75" customHeight="1">
      <c r="A31" s="359" t="s">
        <v>121</v>
      </c>
      <c r="B31" s="359"/>
      <c r="C31" s="359"/>
      <c r="D31" s="359"/>
      <c r="E31" s="359"/>
      <c r="F31" s="359"/>
      <c r="G31" s="359"/>
      <c r="H31" s="359"/>
      <c r="I31" s="359"/>
      <c r="J31" s="359"/>
      <c r="K31" s="359"/>
      <c r="L31" s="359"/>
      <c r="M31" s="359"/>
      <c r="N31" s="359"/>
      <c r="O31" s="359"/>
      <c r="P31" s="359"/>
      <c r="Q31" s="359"/>
      <c r="R31" s="359"/>
      <c r="S31" s="359"/>
      <c r="T31" s="359"/>
      <c r="U31" s="359"/>
      <c r="V31" s="359"/>
      <c r="W31" s="359"/>
      <c r="X31" s="359"/>
      <c r="Y31" s="359"/>
      <c r="Z31" s="359"/>
      <c r="AA31" s="359"/>
      <c r="AB31" s="359"/>
      <c r="AC31" s="359"/>
      <c r="AD31" s="359"/>
      <c r="AE31" s="359"/>
      <c r="AF31" s="359"/>
      <c r="AG31" s="359"/>
      <c r="AH31" s="359"/>
      <c r="AI31" s="359"/>
      <c r="AJ31" s="359"/>
    </row>
    <row r="32" spans="1:36" s="8" customFormat="1" ht="21.75" customHeight="1">
      <c r="A32" s="359" t="s">
        <v>97</v>
      </c>
      <c r="B32" s="359"/>
      <c r="C32" s="359"/>
      <c r="D32" s="359"/>
      <c r="E32" s="359"/>
      <c r="F32" s="359"/>
      <c r="G32" s="359"/>
      <c r="H32" s="359"/>
      <c r="I32" s="359"/>
      <c r="J32" s="359"/>
      <c r="K32" s="359"/>
      <c r="L32" s="359"/>
      <c r="M32" s="359"/>
      <c r="N32" s="359"/>
      <c r="O32" s="359"/>
      <c r="P32" s="359"/>
      <c r="Q32" s="359"/>
      <c r="R32" s="359"/>
      <c r="S32" s="359"/>
      <c r="T32" s="359"/>
      <c r="U32" s="359"/>
      <c r="V32" s="359"/>
      <c r="W32" s="359"/>
      <c r="X32" s="359"/>
      <c r="Y32" s="359"/>
      <c r="Z32" s="359"/>
      <c r="AA32" s="359"/>
      <c r="AB32" s="359"/>
      <c r="AC32" s="359"/>
      <c r="AD32" s="359"/>
      <c r="AE32" s="359"/>
      <c r="AF32" s="359"/>
      <c r="AG32" s="359"/>
      <c r="AH32" s="359"/>
      <c r="AI32" s="359"/>
      <c r="AJ32" s="359"/>
    </row>
  </sheetData>
  <sheetProtection selectLockedCells="1"/>
  <mergeCells count="68">
    <mergeCell ref="A26:E26"/>
    <mergeCell ref="C8:R8"/>
    <mergeCell ref="C9:R9"/>
    <mergeCell ref="B24:E24"/>
    <mergeCell ref="B19:E19"/>
    <mergeCell ref="B20:E20"/>
    <mergeCell ref="B21:E21"/>
    <mergeCell ref="B22:E22"/>
    <mergeCell ref="B23:E23"/>
    <mergeCell ref="B14:E14"/>
    <mergeCell ref="B15:E15"/>
    <mergeCell ref="B16:E16"/>
    <mergeCell ref="B17:E17"/>
    <mergeCell ref="B18:E18"/>
    <mergeCell ref="O5:P5"/>
    <mergeCell ref="L5:M5"/>
    <mergeCell ref="I5:J5"/>
    <mergeCell ref="F5:G5"/>
    <mergeCell ref="B25:E25"/>
    <mergeCell ref="B10:E11"/>
    <mergeCell ref="A9:B9"/>
    <mergeCell ref="B12:E12"/>
    <mergeCell ref="S9:AJ9"/>
    <mergeCell ref="AC3:AH3"/>
    <mergeCell ref="AI3:AJ3"/>
    <mergeCell ref="X4:Z4"/>
    <mergeCell ref="U4:W4"/>
    <mergeCell ref="R4:T4"/>
    <mergeCell ref="AI4:AI6"/>
    <mergeCell ref="AJ4:AJ6"/>
    <mergeCell ref="AC4:AE4"/>
    <mergeCell ref="AC5:AE5"/>
    <mergeCell ref="AC6:AE6"/>
    <mergeCell ref="AF4:AG4"/>
    <mergeCell ref="AF5:AG5"/>
    <mergeCell ref="AF6:AG6"/>
    <mergeCell ref="C4:E4"/>
    <mergeCell ref="A28:AJ28"/>
    <mergeCell ref="A29:AJ29"/>
    <mergeCell ref="A30:AJ30"/>
    <mergeCell ref="A32:AJ32"/>
    <mergeCell ref="A10:A11"/>
    <mergeCell ref="AH10:AH11"/>
    <mergeCell ref="AI10:AI11"/>
    <mergeCell ref="AJ10:AJ11"/>
    <mergeCell ref="A27:AG27"/>
    <mergeCell ref="F10:AG10"/>
    <mergeCell ref="A31:AJ31"/>
    <mergeCell ref="AJ14:AJ15"/>
    <mergeCell ref="AJ17:AJ18"/>
    <mergeCell ref="B13:E13"/>
    <mergeCell ref="AH27:AJ27"/>
    <mergeCell ref="AI1:AJ1"/>
    <mergeCell ref="G2:J2"/>
    <mergeCell ref="L2:M2"/>
    <mergeCell ref="A8:B8"/>
    <mergeCell ref="S8:Z8"/>
    <mergeCell ref="AA8:AJ8"/>
    <mergeCell ref="AB3:AB6"/>
    <mergeCell ref="A4:B5"/>
    <mergeCell ref="O4:Q4"/>
    <mergeCell ref="L4:N4"/>
    <mergeCell ref="I4:K4"/>
    <mergeCell ref="F4:H4"/>
    <mergeCell ref="X5:Y5"/>
    <mergeCell ref="U5:V5"/>
    <mergeCell ref="R5:S5"/>
    <mergeCell ref="C5:D5"/>
  </mergeCells>
  <phoneticPr fontId="1"/>
  <conditionalFormatting sqref="AI4 AF4:AF6 X5">
    <cfRule type="cellIs" dxfId="0" priority="1" operator="equal">
      <formula>0</formula>
    </cfRule>
  </conditionalFormatting>
  <dataValidations count="1">
    <dataValidation type="list" allowBlank="1" showInputMessage="1" sqref="A12:A25" xr:uid="{00000000-0002-0000-0200-000000000000}">
      <formula1>"管理者,サービス管理責任者,世話人,生活支援員"</formula1>
    </dataValidation>
  </dataValidations>
  <printOptions horizontalCentered="1"/>
  <pageMargins left="0" right="0" top="0.19685039370078741" bottom="0.19685039370078741" header="0.39370078740157483" footer="0.39370078740157483"/>
  <pageSetup paperSize="9" orientation="landscape"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U31"/>
  <sheetViews>
    <sheetView view="pageBreakPreview" zoomScale="85" zoomScaleNormal="100" zoomScaleSheetLayoutView="85" workbookViewId="0">
      <selection activeCell="AN20" sqref="AN20"/>
    </sheetView>
  </sheetViews>
  <sheetFormatPr defaultRowHeight="18" customHeight="1"/>
  <cols>
    <col min="1" max="1" width="15.125" style="99" customWidth="1"/>
    <col min="2" max="2" width="8.375" style="51" customWidth="1"/>
    <col min="3" max="33" width="2.875" style="51" customWidth="1"/>
    <col min="34" max="35" width="10" style="51" customWidth="1"/>
    <col min="36" max="36" width="11.25" style="51" customWidth="1"/>
    <col min="37" max="44" width="2.625" style="51" customWidth="1"/>
    <col min="45" max="16384" width="9" style="51"/>
  </cols>
  <sheetData>
    <row r="1" spans="1:47" ht="18" customHeight="1">
      <c r="A1" s="50"/>
      <c r="B1" s="50"/>
      <c r="C1" s="50"/>
      <c r="D1" s="50"/>
      <c r="E1" s="50"/>
      <c r="F1" s="50"/>
      <c r="G1" s="50"/>
      <c r="H1" s="50"/>
      <c r="I1" s="50"/>
      <c r="J1" s="50"/>
      <c r="K1" s="50"/>
      <c r="L1" s="50"/>
      <c r="M1" s="50"/>
      <c r="N1" s="50"/>
      <c r="O1" s="50"/>
      <c r="P1" s="50"/>
      <c r="Q1" s="50"/>
      <c r="R1" s="50"/>
      <c r="S1" s="50"/>
      <c r="T1" s="50"/>
      <c r="U1" s="50"/>
      <c r="V1" s="50"/>
      <c r="W1" s="50"/>
      <c r="X1" s="50"/>
      <c r="Y1" s="50"/>
      <c r="Z1" s="50"/>
      <c r="AA1" s="50"/>
      <c r="AB1" s="50"/>
      <c r="AC1" s="50"/>
      <c r="AD1" s="50"/>
      <c r="AE1" s="50"/>
      <c r="AF1" s="50"/>
      <c r="AG1" s="50"/>
      <c r="AH1" s="50"/>
      <c r="AI1" s="425" t="s">
        <v>22</v>
      </c>
      <c r="AJ1" s="426"/>
    </row>
    <row r="2" spans="1:47" s="52" customFormat="1" ht="18" customHeight="1">
      <c r="A2" s="52" t="s">
        <v>131</v>
      </c>
      <c r="F2" s="52" t="s">
        <v>18</v>
      </c>
      <c r="G2" s="427"/>
      <c r="H2" s="427"/>
      <c r="I2" s="427"/>
      <c r="J2" s="427"/>
      <c r="K2" s="52" t="s">
        <v>19</v>
      </c>
      <c r="L2" s="427"/>
      <c r="M2" s="427"/>
      <c r="N2" s="52" t="s">
        <v>20</v>
      </c>
      <c r="AI2" s="51"/>
      <c r="AJ2" s="51"/>
    </row>
    <row r="3" spans="1:47" s="52" customFormat="1" ht="18" customHeight="1">
      <c r="A3" s="51"/>
      <c r="B3" s="51"/>
      <c r="C3" s="51"/>
      <c r="D3" s="51"/>
      <c r="E3" s="51"/>
      <c r="F3" s="51"/>
      <c r="G3" s="51"/>
      <c r="H3" s="51"/>
      <c r="I3" s="51"/>
      <c r="J3" s="51"/>
      <c r="K3" s="51"/>
      <c r="L3" s="51"/>
      <c r="M3" s="51"/>
      <c r="N3" s="51"/>
      <c r="O3" s="51"/>
      <c r="P3" s="51"/>
      <c r="Q3" s="51"/>
      <c r="R3" s="51"/>
      <c r="S3" s="51"/>
      <c r="T3" s="51"/>
      <c r="U3" s="51"/>
      <c r="V3" s="51"/>
      <c r="W3" s="51"/>
      <c r="X3" s="51"/>
      <c r="Y3" s="51"/>
      <c r="Z3" s="51"/>
      <c r="AA3" s="51"/>
      <c r="AB3" s="428" t="s">
        <v>91</v>
      </c>
      <c r="AC3" s="429" t="s">
        <v>92</v>
      </c>
      <c r="AD3" s="429"/>
      <c r="AE3" s="429"/>
      <c r="AF3" s="429"/>
      <c r="AG3" s="429"/>
      <c r="AH3" s="429"/>
      <c r="AI3" s="429" t="s">
        <v>93</v>
      </c>
      <c r="AJ3" s="429"/>
    </row>
    <row r="4" spans="1:47" s="52" customFormat="1" ht="18" customHeight="1">
      <c r="A4" s="472" t="s">
        <v>82</v>
      </c>
      <c r="B4" s="473"/>
      <c r="C4" s="476" t="s">
        <v>129</v>
      </c>
      <c r="D4" s="477"/>
      <c r="E4" s="478"/>
      <c r="F4" s="430" t="s">
        <v>83</v>
      </c>
      <c r="G4" s="431"/>
      <c r="H4" s="434"/>
      <c r="I4" s="430" t="s">
        <v>85</v>
      </c>
      <c r="J4" s="431"/>
      <c r="K4" s="434"/>
      <c r="L4" s="430" t="s">
        <v>86</v>
      </c>
      <c r="M4" s="431"/>
      <c r="N4" s="434"/>
      <c r="O4" s="430" t="s">
        <v>87</v>
      </c>
      <c r="P4" s="431"/>
      <c r="Q4" s="434"/>
      <c r="R4" s="430" t="s">
        <v>88</v>
      </c>
      <c r="S4" s="431"/>
      <c r="T4" s="434"/>
      <c r="U4" s="430" t="s">
        <v>89</v>
      </c>
      <c r="V4" s="431"/>
      <c r="W4" s="432"/>
      <c r="X4" s="433" t="s">
        <v>90</v>
      </c>
      <c r="Y4" s="431"/>
      <c r="Z4" s="434"/>
      <c r="AA4" s="51"/>
      <c r="AB4" s="428"/>
      <c r="AC4" s="435" t="s">
        <v>94</v>
      </c>
      <c r="AD4" s="435"/>
      <c r="AE4" s="435"/>
      <c r="AF4" s="436">
        <f>ROUNDDOWN(X5/4,1)</f>
        <v>1.5</v>
      </c>
      <c r="AG4" s="437"/>
      <c r="AH4" s="53" t="s">
        <v>84</v>
      </c>
      <c r="AI4" s="453">
        <f>ROUNDDOWN(L5/9,1)+ROUNDDOWN(O5/6,1)+ROUNDDOWN(R5/4,1)+ROUNDDOWN(U5/2.5,1)</f>
        <v>0.8</v>
      </c>
      <c r="AJ4" s="454" t="s">
        <v>84</v>
      </c>
      <c r="AK4" s="51"/>
    </row>
    <row r="5" spans="1:47" s="52" customFormat="1" ht="18" customHeight="1">
      <c r="A5" s="474"/>
      <c r="B5" s="475"/>
      <c r="C5" s="455"/>
      <c r="D5" s="456"/>
      <c r="E5" s="55" t="s">
        <v>32</v>
      </c>
      <c r="F5" s="455">
        <v>0</v>
      </c>
      <c r="G5" s="456"/>
      <c r="H5" s="55" t="s">
        <v>84</v>
      </c>
      <c r="I5" s="455">
        <v>0</v>
      </c>
      <c r="J5" s="456"/>
      <c r="K5" s="55" t="s">
        <v>84</v>
      </c>
      <c r="L5" s="455">
        <v>3</v>
      </c>
      <c r="M5" s="456"/>
      <c r="N5" s="55" t="s">
        <v>84</v>
      </c>
      <c r="O5" s="455">
        <v>2</v>
      </c>
      <c r="P5" s="456"/>
      <c r="Q5" s="55" t="s">
        <v>84</v>
      </c>
      <c r="R5" s="455">
        <v>1</v>
      </c>
      <c r="S5" s="456"/>
      <c r="T5" s="55" t="s">
        <v>84</v>
      </c>
      <c r="U5" s="455">
        <v>0</v>
      </c>
      <c r="V5" s="456"/>
      <c r="W5" s="54" t="s">
        <v>84</v>
      </c>
      <c r="X5" s="457">
        <f>SUM(F5,I5,L5,O5,R5,U5)</f>
        <v>6</v>
      </c>
      <c r="Y5" s="458"/>
      <c r="Z5" s="56" t="s">
        <v>84</v>
      </c>
      <c r="AA5" s="51"/>
      <c r="AB5" s="428"/>
      <c r="AC5" s="438" t="s">
        <v>95</v>
      </c>
      <c r="AD5" s="438"/>
      <c r="AE5" s="438"/>
      <c r="AF5" s="439">
        <f>ROUNDDOWN(X5/5,1)</f>
        <v>1.2</v>
      </c>
      <c r="AG5" s="440"/>
      <c r="AH5" s="57" t="s">
        <v>84</v>
      </c>
      <c r="AI5" s="453"/>
      <c r="AJ5" s="454"/>
      <c r="AK5" s="51"/>
      <c r="AR5" s="58"/>
      <c r="AS5" s="58"/>
      <c r="AT5" s="58"/>
      <c r="AU5" s="58"/>
    </row>
    <row r="6" spans="1:47" s="52" customFormat="1" ht="18" customHeight="1">
      <c r="A6" s="59"/>
      <c r="B6" s="59"/>
      <c r="C6" s="59"/>
      <c r="D6" s="59"/>
      <c r="E6" s="51"/>
      <c r="F6" s="59"/>
      <c r="G6" s="59"/>
      <c r="H6" s="51"/>
      <c r="I6" s="59"/>
      <c r="J6" s="59"/>
      <c r="K6" s="51"/>
      <c r="L6" s="59"/>
      <c r="M6" s="59"/>
      <c r="N6" s="51"/>
      <c r="O6" s="59"/>
      <c r="P6" s="59"/>
      <c r="Q6" s="51"/>
      <c r="R6" s="59"/>
      <c r="S6" s="59"/>
      <c r="T6" s="51"/>
      <c r="U6" s="59"/>
      <c r="V6" s="59"/>
      <c r="W6" s="51"/>
      <c r="X6" s="59"/>
      <c r="Y6" s="59"/>
      <c r="Z6" s="51"/>
      <c r="AA6" s="51"/>
      <c r="AB6" s="428"/>
      <c r="AC6" s="441" t="s">
        <v>96</v>
      </c>
      <c r="AD6" s="441"/>
      <c r="AE6" s="441"/>
      <c r="AF6" s="442">
        <f>ROUNDDOWN(X5/6,1)</f>
        <v>1</v>
      </c>
      <c r="AG6" s="443"/>
      <c r="AH6" s="60" t="s">
        <v>84</v>
      </c>
      <c r="AI6" s="453"/>
      <c r="AJ6" s="454"/>
      <c r="AK6" s="51"/>
    </row>
    <row r="7" spans="1:47" s="52" customFormat="1" ht="18" customHeight="1" thickBot="1">
      <c r="A7" s="51"/>
      <c r="B7" s="51"/>
      <c r="C7" s="51"/>
      <c r="D7" s="59"/>
      <c r="E7" s="59"/>
      <c r="F7" s="51"/>
      <c r="G7" s="59"/>
      <c r="H7" s="59"/>
      <c r="I7" s="59"/>
      <c r="J7" s="59"/>
      <c r="K7" s="51"/>
      <c r="L7" s="59"/>
      <c r="M7" s="59"/>
      <c r="N7" s="51"/>
      <c r="O7" s="51"/>
      <c r="P7" s="51"/>
      <c r="Q7" s="51"/>
      <c r="R7" s="51"/>
      <c r="S7" s="51"/>
      <c r="T7" s="51"/>
      <c r="U7" s="51"/>
      <c r="V7" s="51"/>
      <c r="W7" s="51"/>
      <c r="X7" s="51"/>
      <c r="Y7" s="51"/>
      <c r="Z7" s="51"/>
      <c r="AA7" s="51"/>
      <c r="AB7" s="51"/>
      <c r="AC7" s="51"/>
      <c r="AD7" s="51"/>
      <c r="AE7" s="51"/>
      <c r="AF7" s="51"/>
      <c r="AG7" s="51"/>
      <c r="AH7" s="51"/>
      <c r="AI7" s="51"/>
      <c r="AJ7" s="51"/>
      <c r="AK7" s="51"/>
    </row>
    <row r="8" spans="1:47" ht="18" customHeight="1">
      <c r="A8" s="461" t="s">
        <v>17</v>
      </c>
      <c r="B8" s="479"/>
      <c r="C8" s="482" t="s">
        <v>81</v>
      </c>
      <c r="D8" s="483"/>
      <c r="E8" s="483"/>
      <c r="F8" s="483"/>
      <c r="G8" s="483"/>
      <c r="H8" s="483"/>
      <c r="I8" s="483"/>
      <c r="J8" s="483"/>
      <c r="K8" s="483"/>
      <c r="L8" s="483"/>
      <c r="M8" s="483"/>
      <c r="N8" s="483"/>
      <c r="O8" s="483"/>
      <c r="P8" s="483"/>
      <c r="Q8" s="483"/>
      <c r="R8" s="450"/>
      <c r="S8" s="449" t="s">
        <v>16</v>
      </c>
      <c r="T8" s="449"/>
      <c r="U8" s="449"/>
      <c r="V8" s="449"/>
      <c r="W8" s="449"/>
      <c r="X8" s="449"/>
      <c r="Y8" s="449"/>
      <c r="Z8" s="449"/>
      <c r="AA8" s="450" t="s">
        <v>123</v>
      </c>
      <c r="AB8" s="451"/>
      <c r="AC8" s="451"/>
      <c r="AD8" s="451"/>
      <c r="AE8" s="451"/>
      <c r="AF8" s="451"/>
      <c r="AG8" s="451"/>
      <c r="AH8" s="451"/>
      <c r="AI8" s="451"/>
      <c r="AJ8" s="452"/>
    </row>
    <row r="9" spans="1:47" ht="18" customHeight="1" thickBot="1">
      <c r="A9" s="480" t="s">
        <v>56</v>
      </c>
      <c r="B9" s="481"/>
      <c r="C9" s="484" t="s">
        <v>132</v>
      </c>
      <c r="D9" s="485"/>
      <c r="E9" s="485"/>
      <c r="F9" s="485"/>
      <c r="G9" s="485"/>
      <c r="H9" s="485"/>
      <c r="I9" s="485"/>
      <c r="J9" s="485"/>
      <c r="K9" s="485"/>
      <c r="L9" s="485"/>
      <c r="M9" s="485"/>
      <c r="N9" s="485"/>
      <c r="O9" s="485"/>
      <c r="P9" s="485"/>
      <c r="Q9" s="485"/>
      <c r="R9" s="486"/>
      <c r="S9" s="444"/>
      <c r="T9" s="445"/>
      <c r="U9" s="445"/>
      <c r="V9" s="445"/>
      <c r="W9" s="445"/>
      <c r="X9" s="445"/>
      <c r="Y9" s="445"/>
      <c r="Z9" s="445"/>
      <c r="AA9" s="445"/>
      <c r="AB9" s="445"/>
      <c r="AC9" s="445"/>
      <c r="AD9" s="445"/>
      <c r="AE9" s="445"/>
      <c r="AF9" s="445"/>
      <c r="AG9" s="445"/>
      <c r="AH9" s="445"/>
      <c r="AI9" s="445"/>
      <c r="AJ9" s="446"/>
    </row>
    <row r="10" spans="1:47" ht="18" customHeight="1">
      <c r="A10" s="487" t="s">
        <v>15</v>
      </c>
      <c r="B10" s="489" t="s">
        <v>14</v>
      </c>
      <c r="C10" s="490"/>
      <c r="D10" s="490"/>
      <c r="E10" s="491"/>
      <c r="F10" s="461" t="s">
        <v>26</v>
      </c>
      <c r="G10" s="462"/>
      <c r="H10" s="462"/>
      <c r="I10" s="462"/>
      <c r="J10" s="462"/>
      <c r="K10" s="462"/>
      <c r="L10" s="462"/>
      <c r="M10" s="462"/>
      <c r="N10" s="462"/>
      <c r="O10" s="462"/>
      <c r="P10" s="462"/>
      <c r="Q10" s="462"/>
      <c r="R10" s="462"/>
      <c r="S10" s="462"/>
      <c r="T10" s="462"/>
      <c r="U10" s="462"/>
      <c r="V10" s="462"/>
      <c r="W10" s="462"/>
      <c r="X10" s="462"/>
      <c r="Y10" s="462"/>
      <c r="Z10" s="462"/>
      <c r="AA10" s="462"/>
      <c r="AB10" s="462"/>
      <c r="AC10" s="462"/>
      <c r="AD10" s="462"/>
      <c r="AE10" s="462"/>
      <c r="AF10" s="462"/>
      <c r="AG10" s="463"/>
      <c r="AH10" s="447" t="s">
        <v>13</v>
      </c>
      <c r="AI10" s="468" t="s">
        <v>24</v>
      </c>
      <c r="AJ10" s="470" t="s">
        <v>12</v>
      </c>
    </row>
    <row r="11" spans="1:47" ht="18" customHeight="1">
      <c r="A11" s="488"/>
      <c r="B11" s="474"/>
      <c r="C11" s="492"/>
      <c r="D11" s="492"/>
      <c r="E11" s="493"/>
      <c r="F11" s="61">
        <v>1</v>
      </c>
      <c r="G11" s="62">
        <v>2</v>
      </c>
      <c r="H11" s="62">
        <v>3</v>
      </c>
      <c r="I11" s="62">
        <v>4</v>
      </c>
      <c r="J11" s="62">
        <v>5</v>
      </c>
      <c r="K11" s="62">
        <v>6</v>
      </c>
      <c r="L11" s="63">
        <v>7</v>
      </c>
      <c r="M11" s="61">
        <v>8</v>
      </c>
      <c r="N11" s="62">
        <v>9</v>
      </c>
      <c r="O11" s="62">
        <v>10</v>
      </c>
      <c r="P11" s="62">
        <v>11</v>
      </c>
      <c r="Q11" s="62">
        <v>12</v>
      </c>
      <c r="R11" s="62">
        <v>13</v>
      </c>
      <c r="S11" s="63">
        <v>14</v>
      </c>
      <c r="T11" s="61">
        <v>15</v>
      </c>
      <c r="U11" s="62">
        <v>16</v>
      </c>
      <c r="V11" s="62">
        <v>17</v>
      </c>
      <c r="W11" s="62">
        <v>18</v>
      </c>
      <c r="X11" s="62">
        <v>19</v>
      </c>
      <c r="Y11" s="62">
        <v>20</v>
      </c>
      <c r="Z11" s="63">
        <v>21</v>
      </c>
      <c r="AA11" s="61">
        <v>22</v>
      </c>
      <c r="AB11" s="62">
        <v>23</v>
      </c>
      <c r="AC11" s="62">
        <v>24</v>
      </c>
      <c r="AD11" s="62">
        <v>25</v>
      </c>
      <c r="AE11" s="62">
        <v>26</v>
      </c>
      <c r="AF11" s="62">
        <v>27</v>
      </c>
      <c r="AG11" s="63">
        <v>28</v>
      </c>
      <c r="AH11" s="448"/>
      <c r="AI11" s="469"/>
      <c r="AJ11" s="471"/>
    </row>
    <row r="12" spans="1:47" ht="21.75" customHeight="1" thickBot="1">
      <c r="A12" s="64" t="s">
        <v>7</v>
      </c>
      <c r="B12" s="494" t="s">
        <v>124</v>
      </c>
      <c r="C12" s="495"/>
      <c r="D12" s="495"/>
      <c r="E12" s="496"/>
      <c r="F12" s="65"/>
      <c r="G12" s="66">
        <v>2</v>
      </c>
      <c r="H12" s="66">
        <v>2</v>
      </c>
      <c r="I12" s="66">
        <v>2</v>
      </c>
      <c r="J12" s="66"/>
      <c r="K12" s="66">
        <v>2</v>
      </c>
      <c r="L12" s="67"/>
      <c r="M12" s="65">
        <v>2</v>
      </c>
      <c r="N12" s="66">
        <v>2</v>
      </c>
      <c r="O12" s="66"/>
      <c r="P12" s="66">
        <v>2</v>
      </c>
      <c r="Q12" s="66">
        <v>2</v>
      </c>
      <c r="R12" s="66"/>
      <c r="S12" s="67">
        <v>2</v>
      </c>
      <c r="T12" s="65">
        <v>2</v>
      </c>
      <c r="U12" s="66"/>
      <c r="V12" s="66">
        <v>2</v>
      </c>
      <c r="W12" s="66">
        <v>2</v>
      </c>
      <c r="X12" s="66">
        <v>2</v>
      </c>
      <c r="Y12" s="66">
        <v>2</v>
      </c>
      <c r="Z12" s="67"/>
      <c r="AA12" s="68">
        <v>2</v>
      </c>
      <c r="AB12" s="66">
        <v>2</v>
      </c>
      <c r="AC12" s="66">
        <v>2</v>
      </c>
      <c r="AD12" s="66">
        <v>2</v>
      </c>
      <c r="AE12" s="66">
        <v>2</v>
      </c>
      <c r="AF12" s="66"/>
      <c r="AG12" s="67"/>
      <c r="AH12" s="69"/>
      <c r="AI12" s="70"/>
      <c r="AJ12" s="71"/>
    </row>
    <row r="13" spans="1:47" ht="21.75" customHeight="1" thickTop="1">
      <c r="A13" s="72" t="s">
        <v>80</v>
      </c>
      <c r="B13" s="497" t="s">
        <v>124</v>
      </c>
      <c r="C13" s="498"/>
      <c r="D13" s="498"/>
      <c r="E13" s="499"/>
      <c r="F13" s="73"/>
      <c r="G13" s="74">
        <v>6</v>
      </c>
      <c r="H13" s="74">
        <v>6</v>
      </c>
      <c r="I13" s="74">
        <v>6</v>
      </c>
      <c r="J13" s="74"/>
      <c r="K13" s="74">
        <v>6</v>
      </c>
      <c r="L13" s="75"/>
      <c r="M13" s="73">
        <v>6</v>
      </c>
      <c r="N13" s="74">
        <v>6</v>
      </c>
      <c r="O13" s="74"/>
      <c r="P13" s="74">
        <v>6</v>
      </c>
      <c r="Q13" s="74">
        <v>6</v>
      </c>
      <c r="R13" s="74"/>
      <c r="S13" s="75">
        <v>6</v>
      </c>
      <c r="T13" s="73">
        <v>6</v>
      </c>
      <c r="U13" s="74"/>
      <c r="V13" s="74">
        <v>6</v>
      </c>
      <c r="W13" s="74">
        <v>6</v>
      </c>
      <c r="X13" s="74">
        <v>6</v>
      </c>
      <c r="Y13" s="74">
        <v>6</v>
      </c>
      <c r="Z13" s="75"/>
      <c r="AA13" s="76">
        <v>6</v>
      </c>
      <c r="AB13" s="74">
        <v>6</v>
      </c>
      <c r="AC13" s="74">
        <v>6</v>
      </c>
      <c r="AD13" s="74">
        <v>6</v>
      </c>
      <c r="AE13" s="74">
        <v>6</v>
      </c>
      <c r="AF13" s="74"/>
      <c r="AG13" s="75"/>
      <c r="AH13" s="77">
        <f t="shared" ref="AH13:AH18" si="0">SUM(F13:AG13)</f>
        <v>114</v>
      </c>
      <c r="AI13" s="78">
        <f t="shared" ref="AI13:AI22" si="1">ROUND(AH13/4,1)</f>
        <v>28.5</v>
      </c>
      <c r="AJ13" s="79" t="s">
        <v>92</v>
      </c>
    </row>
    <row r="14" spans="1:47" ht="21.75" customHeight="1">
      <c r="A14" s="80" t="s">
        <v>80</v>
      </c>
      <c r="B14" s="500" t="s">
        <v>125</v>
      </c>
      <c r="C14" s="501"/>
      <c r="D14" s="501"/>
      <c r="E14" s="502"/>
      <c r="F14" s="81">
        <v>8</v>
      </c>
      <c r="G14" s="74">
        <v>8</v>
      </c>
      <c r="H14" s="74"/>
      <c r="I14" s="74">
        <v>8</v>
      </c>
      <c r="J14" s="74">
        <v>8</v>
      </c>
      <c r="K14" s="82"/>
      <c r="L14" s="83">
        <v>8</v>
      </c>
      <c r="M14" s="81"/>
      <c r="N14" s="82"/>
      <c r="O14" s="82">
        <v>8</v>
      </c>
      <c r="P14" s="82">
        <v>8</v>
      </c>
      <c r="Q14" s="82">
        <v>8</v>
      </c>
      <c r="R14" s="82">
        <v>8</v>
      </c>
      <c r="S14" s="83">
        <v>8</v>
      </c>
      <c r="T14" s="81"/>
      <c r="U14" s="82">
        <v>8</v>
      </c>
      <c r="V14" s="82">
        <v>8</v>
      </c>
      <c r="W14" s="82">
        <v>8</v>
      </c>
      <c r="X14" s="82"/>
      <c r="Y14" s="82">
        <v>8</v>
      </c>
      <c r="Z14" s="83">
        <v>8</v>
      </c>
      <c r="AA14" s="84">
        <v>8</v>
      </c>
      <c r="AB14" s="82"/>
      <c r="AC14" s="82">
        <v>8</v>
      </c>
      <c r="AD14" s="82">
        <v>8</v>
      </c>
      <c r="AE14" s="82"/>
      <c r="AF14" s="82">
        <v>8</v>
      </c>
      <c r="AG14" s="83">
        <v>8</v>
      </c>
      <c r="AH14" s="85">
        <f t="shared" si="0"/>
        <v>160</v>
      </c>
      <c r="AI14" s="86">
        <f t="shared" si="1"/>
        <v>40</v>
      </c>
      <c r="AJ14" s="459">
        <f>IFERROR(ROUNDDOWN((SUMIF(A12:A24,"世話人",AI12:AI24))/AH26,1),"")</f>
        <v>1.3</v>
      </c>
    </row>
    <row r="15" spans="1:47" ht="21.75" customHeight="1">
      <c r="A15" s="80" t="s">
        <v>92</v>
      </c>
      <c r="B15" s="500" t="s">
        <v>107</v>
      </c>
      <c r="C15" s="501"/>
      <c r="D15" s="501"/>
      <c r="E15" s="502"/>
      <c r="F15" s="81">
        <v>5</v>
      </c>
      <c r="G15" s="74"/>
      <c r="H15" s="74">
        <v>5</v>
      </c>
      <c r="I15" s="74"/>
      <c r="J15" s="74">
        <v>5</v>
      </c>
      <c r="K15" s="82">
        <v>5</v>
      </c>
      <c r="L15" s="83">
        <v>5</v>
      </c>
      <c r="M15" s="81">
        <v>5</v>
      </c>
      <c r="N15" s="74">
        <v>5</v>
      </c>
      <c r="O15" s="74"/>
      <c r="P15" s="74"/>
      <c r="Q15" s="74">
        <v>5</v>
      </c>
      <c r="R15" s="82">
        <v>5</v>
      </c>
      <c r="S15" s="83">
        <v>5</v>
      </c>
      <c r="T15" s="81"/>
      <c r="U15" s="74">
        <v>5</v>
      </c>
      <c r="V15" s="74">
        <v>5</v>
      </c>
      <c r="W15" s="74"/>
      <c r="X15" s="74">
        <v>5</v>
      </c>
      <c r="Y15" s="82">
        <v>5</v>
      </c>
      <c r="Z15" s="83">
        <v>5</v>
      </c>
      <c r="AA15" s="81"/>
      <c r="AB15" s="74">
        <v>5</v>
      </c>
      <c r="AC15" s="74"/>
      <c r="AD15" s="74">
        <v>5</v>
      </c>
      <c r="AE15" s="74">
        <v>5</v>
      </c>
      <c r="AF15" s="82">
        <v>5</v>
      </c>
      <c r="AG15" s="83">
        <v>5</v>
      </c>
      <c r="AH15" s="85">
        <f t="shared" si="0"/>
        <v>100</v>
      </c>
      <c r="AI15" s="86">
        <f t="shared" si="1"/>
        <v>25</v>
      </c>
      <c r="AJ15" s="460"/>
    </row>
    <row r="16" spans="1:47" ht="21.75" customHeight="1">
      <c r="A16" s="80" t="s">
        <v>92</v>
      </c>
      <c r="B16" s="500" t="s">
        <v>126</v>
      </c>
      <c r="C16" s="501"/>
      <c r="D16" s="501"/>
      <c r="E16" s="502"/>
      <c r="F16" s="81">
        <v>6</v>
      </c>
      <c r="G16" s="82">
        <v>6</v>
      </c>
      <c r="H16" s="82">
        <v>6</v>
      </c>
      <c r="I16" s="82"/>
      <c r="J16" s="82">
        <v>6</v>
      </c>
      <c r="K16" s="82"/>
      <c r="L16" s="83">
        <v>6</v>
      </c>
      <c r="M16" s="81"/>
      <c r="N16" s="82">
        <v>6</v>
      </c>
      <c r="O16" s="82">
        <v>6</v>
      </c>
      <c r="P16" s="82">
        <v>6</v>
      </c>
      <c r="Q16" s="82"/>
      <c r="R16" s="82">
        <v>6</v>
      </c>
      <c r="S16" s="83">
        <v>6</v>
      </c>
      <c r="T16" s="81">
        <v>6</v>
      </c>
      <c r="U16" s="82">
        <v>6</v>
      </c>
      <c r="V16" s="82"/>
      <c r="W16" s="82"/>
      <c r="X16" s="82">
        <v>6</v>
      </c>
      <c r="Y16" s="82">
        <v>6</v>
      </c>
      <c r="Z16" s="83">
        <v>6</v>
      </c>
      <c r="AA16" s="84"/>
      <c r="AB16" s="82"/>
      <c r="AC16" s="82">
        <v>6</v>
      </c>
      <c r="AD16" s="82"/>
      <c r="AE16" s="82">
        <v>6</v>
      </c>
      <c r="AF16" s="82">
        <v>6</v>
      </c>
      <c r="AG16" s="83">
        <v>6</v>
      </c>
      <c r="AH16" s="85">
        <f t="shared" si="0"/>
        <v>114</v>
      </c>
      <c r="AI16" s="86">
        <f t="shared" si="1"/>
        <v>28.5</v>
      </c>
      <c r="AJ16" s="79" t="s">
        <v>120</v>
      </c>
    </row>
    <row r="17" spans="1:36" ht="21.75" customHeight="1">
      <c r="A17" s="80" t="s">
        <v>51</v>
      </c>
      <c r="B17" s="500" t="s">
        <v>126</v>
      </c>
      <c r="C17" s="501"/>
      <c r="D17" s="501"/>
      <c r="E17" s="502"/>
      <c r="F17" s="81">
        <v>2</v>
      </c>
      <c r="G17" s="82">
        <v>2</v>
      </c>
      <c r="H17" s="82">
        <v>2</v>
      </c>
      <c r="I17" s="82"/>
      <c r="J17" s="82">
        <v>2</v>
      </c>
      <c r="K17" s="82"/>
      <c r="L17" s="83">
        <v>2</v>
      </c>
      <c r="M17" s="81"/>
      <c r="N17" s="82">
        <v>2</v>
      </c>
      <c r="O17" s="82">
        <v>2</v>
      </c>
      <c r="P17" s="82">
        <v>2</v>
      </c>
      <c r="Q17" s="82"/>
      <c r="R17" s="82">
        <v>2</v>
      </c>
      <c r="S17" s="83">
        <v>2</v>
      </c>
      <c r="T17" s="81">
        <v>2</v>
      </c>
      <c r="U17" s="82">
        <v>2</v>
      </c>
      <c r="V17" s="82"/>
      <c r="W17" s="82"/>
      <c r="X17" s="82">
        <v>2</v>
      </c>
      <c r="Y17" s="82">
        <v>2</v>
      </c>
      <c r="Z17" s="83">
        <v>2</v>
      </c>
      <c r="AA17" s="84"/>
      <c r="AB17" s="82"/>
      <c r="AC17" s="82">
        <v>2</v>
      </c>
      <c r="AD17" s="82"/>
      <c r="AE17" s="82">
        <v>2</v>
      </c>
      <c r="AF17" s="82">
        <v>2</v>
      </c>
      <c r="AG17" s="83">
        <v>2</v>
      </c>
      <c r="AH17" s="85">
        <f t="shared" si="0"/>
        <v>38</v>
      </c>
      <c r="AI17" s="86">
        <f t="shared" si="1"/>
        <v>9.5</v>
      </c>
      <c r="AJ17" s="459">
        <f>IFERROR(ROUNDDOWN((SUMIF(A12:A24,"生活支援員",AI12:AI24))/AH26,1),"")</f>
        <v>0.8</v>
      </c>
    </row>
    <row r="18" spans="1:36" ht="21.75" customHeight="1">
      <c r="A18" s="80" t="s">
        <v>51</v>
      </c>
      <c r="B18" s="500" t="s">
        <v>105</v>
      </c>
      <c r="C18" s="501"/>
      <c r="D18" s="501"/>
      <c r="E18" s="502"/>
      <c r="F18" s="81">
        <v>5</v>
      </c>
      <c r="G18" s="82">
        <v>5</v>
      </c>
      <c r="H18" s="82"/>
      <c r="I18" s="82">
        <v>5</v>
      </c>
      <c r="J18" s="82"/>
      <c r="K18" s="82">
        <v>5</v>
      </c>
      <c r="L18" s="83">
        <v>5</v>
      </c>
      <c r="M18" s="81">
        <v>5</v>
      </c>
      <c r="N18" s="82"/>
      <c r="O18" s="82"/>
      <c r="P18" s="82">
        <v>5</v>
      </c>
      <c r="Q18" s="82">
        <v>5</v>
      </c>
      <c r="R18" s="82">
        <v>5</v>
      </c>
      <c r="S18" s="83">
        <v>5</v>
      </c>
      <c r="T18" s="81"/>
      <c r="U18" s="82">
        <v>5</v>
      </c>
      <c r="V18" s="82">
        <v>5</v>
      </c>
      <c r="W18" s="82">
        <v>5</v>
      </c>
      <c r="X18" s="82">
        <v>5</v>
      </c>
      <c r="Y18" s="82">
        <v>5</v>
      </c>
      <c r="Z18" s="83"/>
      <c r="AA18" s="84">
        <v>5</v>
      </c>
      <c r="AB18" s="82">
        <v>5</v>
      </c>
      <c r="AC18" s="82"/>
      <c r="AD18" s="82">
        <v>5</v>
      </c>
      <c r="AE18" s="82">
        <v>5</v>
      </c>
      <c r="AF18" s="82">
        <v>5</v>
      </c>
      <c r="AG18" s="83"/>
      <c r="AH18" s="85">
        <f t="shared" si="0"/>
        <v>100</v>
      </c>
      <c r="AI18" s="87">
        <f t="shared" si="1"/>
        <v>25</v>
      </c>
      <c r="AJ18" s="460"/>
    </row>
    <row r="19" spans="1:36" ht="21.75" customHeight="1">
      <c r="A19" s="80"/>
      <c r="B19" s="500"/>
      <c r="C19" s="501"/>
      <c r="D19" s="501"/>
      <c r="E19" s="502"/>
      <c r="F19" s="81"/>
      <c r="G19" s="74"/>
      <c r="H19" s="74"/>
      <c r="I19" s="74"/>
      <c r="J19" s="74"/>
      <c r="K19" s="82"/>
      <c r="L19" s="83"/>
      <c r="M19" s="81"/>
      <c r="N19" s="82"/>
      <c r="O19" s="82"/>
      <c r="P19" s="82"/>
      <c r="Q19" s="82"/>
      <c r="R19" s="82"/>
      <c r="S19" s="83"/>
      <c r="T19" s="81"/>
      <c r="U19" s="82"/>
      <c r="V19" s="82"/>
      <c r="W19" s="82"/>
      <c r="X19" s="82"/>
      <c r="Y19" s="82"/>
      <c r="Z19" s="83"/>
      <c r="AA19" s="84"/>
      <c r="AB19" s="82"/>
      <c r="AC19" s="82"/>
      <c r="AD19" s="82"/>
      <c r="AE19" s="82"/>
      <c r="AF19" s="82"/>
      <c r="AG19" s="83"/>
      <c r="AH19" s="85">
        <f t="shared" ref="AH19:AH22" si="2">SUM(F19:AG19)</f>
        <v>0</v>
      </c>
      <c r="AI19" s="87">
        <f t="shared" si="1"/>
        <v>0</v>
      </c>
      <c r="AJ19" s="88"/>
    </row>
    <row r="20" spans="1:36" ht="21.75" customHeight="1">
      <c r="A20" s="80"/>
      <c r="B20" s="500"/>
      <c r="C20" s="501"/>
      <c r="D20" s="501"/>
      <c r="E20" s="502"/>
      <c r="F20" s="81"/>
      <c r="G20" s="74"/>
      <c r="H20" s="74"/>
      <c r="I20" s="74"/>
      <c r="J20" s="74"/>
      <c r="K20" s="82"/>
      <c r="L20" s="83"/>
      <c r="M20" s="81"/>
      <c r="N20" s="82"/>
      <c r="O20" s="82"/>
      <c r="P20" s="82"/>
      <c r="Q20" s="82"/>
      <c r="R20" s="82"/>
      <c r="S20" s="83"/>
      <c r="T20" s="81"/>
      <c r="U20" s="82"/>
      <c r="V20" s="82"/>
      <c r="W20" s="82"/>
      <c r="X20" s="82"/>
      <c r="Y20" s="82"/>
      <c r="Z20" s="83"/>
      <c r="AA20" s="84"/>
      <c r="AB20" s="82"/>
      <c r="AC20" s="82"/>
      <c r="AD20" s="82"/>
      <c r="AE20" s="82"/>
      <c r="AF20" s="82"/>
      <c r="AG20" s="83"/>
      <c r="AH20" s="85">
        <f t="shared" si="2"/>
        <v>0</v>
      </c>
      <c r="AI20" s="87">
        <f t="shared" si="1"/>
        <v>0</v>
      </c>
      <c r="AJ20" s="89"/>
    </row>
    <row r="21" spans="1:36" ht="21.75" customHeight="1">
      <c r="A21" s="80"/>
      <c r="B21" s="500"/>
      <c r="C21" s="501"/>
      <c r="D21" s="501"/>
      <c r="E21" s="502"/>
      <c r="F21" s="81"/>
      <c r="G21" s="74"/>
      <c r="H21" s="74"/>
      <c r="I21" s="74"/>
      <c r="J21" s="74"/>
      <c r="K21" s="82"/>
      <c r="L21" s="83"/>
      <c r="M21" s="81"/>
      <c r="N21" s="82"/>
      <c r="O21" s="82"/>
      <c r="P21" s="82"/>
      <c r="Q21" s="82"/>
      <c r="R21" s="82"/>
      <c r="S21" s="83"/>
      <c r="T21" s="81"/>
      <c r="U21" s="82"/>
      <c r="V21" s="82"/>
      <c r="W21" s="82"/>
      <c r="X21" s="82"/>
      <c r="Y21" s="82"/>
      <c r="Z21" s="83"/>
      <c r="AA21" s="84"/>
      <c r="AB21" s="82"/>
      <c r="AC21" s="82"/>
      <c r="AD21" s="82"/>
      <c r="AE21" s="82"/>
      <c r="AF21" s="82"/>
      <c r="AG21" s="83"/>
      <c r="AH21" s="85">
        <f t="shared" si="2"/>
        <v>0</v>
      </c>
      <c r="AI21" s="87">
        <f t="shared" si="1"/>
        <v>0</v>
      </c>
      <c r="AJ21" s="89"/>
    </row>
    <row r="22" spans="1:36" ht="21.75" customHeight="1">
      <c r="A22" s="80"/>
      <c r="B22" s="500"/>
      <c r="C22" s="501"/>
      <c r="D22" s="501"/>
      <c r="E22" s="502"/>
      <c r="F22" s="81"/>
      <c r="G22" s="74"/>
      <c r="H22" s="74"/>
      <c r="I22" s="74"/>
      <c r="J22" s="74"/>
      <c r="K22" s="82"/>
      <c r="L22" s="83"/>
      <c r="M22" s="81"/>
      <c r="N22" s="82"/>
      <c r="O22" s="82"/>
      <c r="P22" s="82"/>
      <c r="Q22" s="82"/>
      <c r="R22" s="82"/>
      <c r="S22" s="83"/>
      <c r="T22" s="81"/>
      <c r="U22" s="82"/>
      <c r="V22" s="82"/>
      <c r="W22" s="82"/>
      <c r="X22" s="82"/>
      <c r="Y22" s="82"/>
      <c r="Z22" s="83"/>
      <c r="AA22" s="84"/>
      <c r="AB22" s="82"/>
      <c r="AC22" s="82"/>
      <c r="AD22" s="82"/>
      <c r="AE22" s="82"/>
      <c r="AF22" s="82"/>
      <c r="AG22" s="83"/>
      <c r="AH22" s="85">
        <f t="shared" si="2"/>
        <v>0</v>
      </c>
      <c r="AI22" s="87">
        <f t="shared" si="1"/>
        <v>0</v>
      </c>
      <c r="AJ22" s="89"/>
    </row>
    <row r="23" spans="1:36" ht="21.75" customHeight="1">
      <c r="A23" s="80"/>
      <c r="B23" s="500"/>
      <c r="C23" s="501"/>
      <c r="D23" s="501"/>
      <c r="E23" s="502"/>
      <c r="F23" s="81"/>
      <c r="G23" s="74"/>
      <c r="H23" s="74"/>
      <c r="I23" s="74"/>
      <c r="J23" s="74"/>
      <c r="K23" s="82"/>
      <c r="L23" s="83"/>
      <c r="M23" s="81"/>
      <c r="N23" s="82"/>
      <c r="O23" s="82"/>
      <c r="P23" s="82"/>
      <c r="Q23" s="82"/>
      <c r="R23" s="82"/>
      <c r="S23" s="83"/>
      <c r="T23" s="81"/>
      <c r="U23" s="82"/>
      <c r="V23" s="82"/>
      <c r="W23" s="82"/>
      <c r="X23" s="82"/>
      <c r="Y23" s="82"/>
      <c r="Z23" s="83"/>
      <c r="AA23" s="84"/>
      <c r="AB23" s="82"/>
      <c r="AC23" s="82"/>
      <c r="AD23" s="82"/>
      <c r="AE23" s="82"/>
      <c r="AF23" s="82"/>
      <c r="AG23" s="83"/>
      <c r="AH23" s="85">
        <f>SUM(F23:AG23)</f>
        <v>0</v>
      </c>
      <c r="AI23" s="87">
        <f>ROUND(AH23/4,1)</f>
        <v>0</v>
      </c>
      <c r="AJ23" s="89"/>
    </row>
    <row r="24" spans="1:36" ht="21.75" customHeight="1" thickBot="1">
      <c r="A24" s="80"/>
      <c r="B24" s="503"/>
      <c r="C24" s="504"/>
      <c r="D24" s="504"/>
      <c r="E24" s="505"/>
      <c r="F24" s="81"/>
      <c r="G24" s="82"/>
      <c r="H24" s="82"/>
      <c r="I24" s="82"/>
      <c r="J24" s="82"/>
      <c r="K24" s="82"/>
      <c r="L24" s="83"/>
      <c r="M24" s="81"/>
      <c r="N24" s="82"/>
      <c r="O24" s="82"/>
      <c r="P24" s="82"/>
      <c r="Q24" s="82"/>
      <c r="R24" s="82"/>
      <c r="S24" s="83"/>
      <c r="T24" s="81"/>
      <c r="U24" s="82"/>
      <c r="V24" s="82"/>
      <c r="W24" s="82"/>
      <c r="X24" s="82"/>
      <c r="Y24" s="82"/>
      <c r="Z24" s="83"/>
      <c r="AA24" s="84"/>
      <c r="AB24" s="82"/>
      <c r="AC24" s="82"/>
      <c r="AD24" s="82"/>
      <c r="AE24" s="82"/>
      <c r="AF24" s="82"/>
      <c r="AG24" s="83"/>
      <c r="AH24" s="85">
        <f>SUM(F24:AG24)</f>
        <v>0</v>
      </c>
      <c r="AI24" s="87">
        <f>ROUND(AH24/4,1)</f>
        <v>0</v>
      </c>
      <c r="AJ24" s="90"/>
    </row>
    <row r="25" spans="1:36" ht="18" customHeight="1" thickBot="1">
      <c r="A25" s="506" t="s">
        <v>127</v>
      </c>
      <c r="B25" s="507"/>
      <c r="C25" s="507"/>
      <c r="D25" s="507"/>
      <c r="E25" s="508"/>
      <c r="F25" s="91">
        <f>SUM(F13:F24)</f>
        <v>26</v>
      </c>
      <c r="G25" s="92">
        <f>SUM(G13:G24)</f>
        <v>27</v>
      </c>
      <c r="H25" s="92">
        <f t="shared" ref="H25:AG25" si="3">SUM(H13:H24)</f>
        <v>19</v>
      </c>
      <c r="I25" s="92">
        <f t="shared" si="3"/>
        <v>19</v>
      </c>
      <c r="J25" s="92">
        <f t="shared" si="3"/>
        <v>21</v>
      </c>
      <c r="K25" s="92">
        <f t="shared" si="3"/>
        <v>16</v>
      </c>
      <c r="L25" s="93">
        <f t="shared" si="3"/>
        <v>26</v>
      </c>
      <c r="M25" s="94">
        <f t="shared" si="3"/>
        <v>16</v>
      </c>
      <c r="N25" s="92">
        <f t="shared" si="3"/>
        <v>19</v>
      </c>
      <c r="O25" s="92">
        <f t="shared" si="3"/>
        <v>16</v>
      </c>
      <c r="P25" s="92">
        <f t="shared" si="3"/>
        <v>27</v>
      </c>
      <c r="Q25" s="92">
        <f t="shared" si="3"/>
        <v>24</v>
      </c>
      <c r="R25" s="92">
        <f t="shared" si="3"/>
        <v>26</v>
      </c>
      <c r="S25" s="93">
        <f t="shared" si="3"/>
        <v>32</v>
      </c>
      <c r="T25" s="94">
        <f t="shared" si="3"/>
        <v>14</v>
      </c>
      <c r="U25" s="92">
        <f t="shared" si="3"/>
        <v>26</v>
      </c>
      <c r="V25" s="92">
        <f t="shared" si="3"/>
        <v>24</v>
      </c>
      <c r="W25" s="92">
        <f t="shared" si="3"/>
        <v>19</v>
      </c>
      <c r="X25" s="92">
        <f t="shared" si="3"/>
        <v>24</v>
      </c>
      <c r="Y25" s="92">
        <f t="shared" si="3"/>
        <v>32</v>
      </c>
      <c r="Z25" s="93">
        <f t="shared" si="3"/>
        <v>21</v>
      </c>
      <c r="AA25" s="94">
        <f t="shared" si="3"/>
        <v>19</v>
      </c>
      <c r="AB25" s="92">
        <f t="shared" si="3"/>
        <v>16</v>
      </c>
      <c r="AC25" s="92">
        <f t="shared" si="3"/>
        <v>22</v>
      </c>
      <c r="AD25" s="92">
        <f t="shared" si="3"/>
        <v>24</v>
      </c>
      <c r="AE25" s="92">
        <f t="shared" si="3"/>
        <v>24</v>
      </c>
      <c r="AF25" s="92">
        <f t="shared" si="3"/>
        <v>26</v>
      </c>
      <c r="AG25" s="93">
        <f t="shared" si="3"/>
        <v>21</v>
      </c>
      <c r="AH25" s="95">
        <f>SUM(AH13:AH24)</f>
        <v>626</v>
      </c>
      <c r="AI25" s="96">
        <f>SUM(AI13:AI24)</f>
        <v>156.5</v>
      </c>
      <c r="AJ25" s="97"/>
    </row>
    <row r="26" spans="1:36" ht="18" customHeight="1" thickBot="1">
      <c r="A26" s="506" t="s">
        <v>128</v>
      </c>
      <c r="B26" s="507"/>
      <c r="C26" s="507"/>
      <c r="D26" s="507"/>
      <c r="E26" s="507"/>
      <c r="F26" s="507"/>
      <c r="G26" s="507"/>
      <c r="H26" s="507"/>
      <c r="I26" s="507"/>
      <c r="J26" s="507"/>
      <c r="K26" s="507"/>
      <c r="L26" s="507"/>
      <c r="M26" s="507"/>
      <c r="N26" s="507"/>
      <c r="O26" s="507"/>
      <c r="P26" s="507"/>
      <c r="Q26" s="507"/>
      <c r="R26" s="507"/>
      <c r="S26" s="507"/>
      <c r="T26" s="507"/>
      <c r="U26" s="507"/>
      <c r="V26" s="507"/>
      <c r="W26" s="507"/>
      <c r="X26" s="507"/>
      <c r="Y26" s="507"/>
      <c r="Z26" s="507"/>
      <c r="AA26" s="507"/>
      <c r="AB26" s="507"/>
      <c r="AC26" s="507"/>
      <c r="AD26" s="507"/>
      <c r="AE26" s="507"/>
      <c r="AF26" s="507"/>
      <c r="AG26" s="508"/>
      <c r="AH26" s="464">
        <v>40</v>
      </c>
      <c r="AI26" s="465"/>
      <c r="AJ26" s="466"/>
    </row>
    <row r="27" spans="1:36" ht="8.25" customHeight="1">
      <c r="A27" s="51"/>
      <c r="F27" s="467"/>
      <c r="G27" s="467"/>
      <c r="H27" s="467"/>
      <c r="I27" s="467"/>
      <c r="J27" s="467"/>
      <c r="K27" s="467"/>
      <c r="L27" s="467"/>
      <c r="M27" s="467"/>
      <c r="N27" s="467"/>
      <c r="O27" s="467"/>
      <c r="P27" s="467"/>
      <c r="Q27" s="467"/>
      <c r="R27" s="467"/>
      <c r="S27" s="467"/>
      <c r="T27" s="467"/>
      <c r="U27" s="467"/>
      <c r="V27" s="467"/>
      <c r="W27" s="467"/>
      <c r="X27" s="467"/>
      <c r="Y27" s="467"/>
      <c r="Z27" s="467"/>
      <c r="AA27" s="467"/>
      <c r="AB27" s="467"/>
      <c r="AC27" s="467"/>
      <c r="AD27" s="467"/>
      <c r="AE27" s="467"/>
      <c r="AF27" s="467"/>
      <c r="AG27" s="467"/>
      <c r="AH27" s="467"/>
      <c r="AI27" s="467"/>
      <c r="AJ27" s="467"/>
    </row>
    <row r="28" spans="1:36" ht="33.75" customHeight="1">
      <c r="A28" s="509" t="s">
        <v>134</v>
      </c>
      <c r="B28" s="509"/>
      <c r="C28" s="509"/>
      <c r="D28" s="509"/>
      <c r="E28" s="509"/>
      <c r="F28" s="509"/>
      <c r="G28" s="509"/>
      <c r="H28" s="509"/>
      <c r="I28" s="509"/>
      <c r="J28" s="509"/>
      <c r="K28" s="509"/>
      <c r="L28" s="509"/>
      <c r="M28" s="509"/>
      <c r="N28" s="509"/>
      <c r="O28" s="509"/>
      <c r="P28" s="509"/>
      <c r="Q28" s="509"/>
      <c r="R28" s="509"/>
      <c r="S28" s="509"/>
      <c r="T28" s="509"/>
      <c r="U28" s="509"/>
      <c r="V28" s="509"/>
      <c r="W28" s="509"/>
      <c r="X28" s="509"/>
      <c r="Y28" s="509"/>
      <c r="Z28" s="509"/>
      <c r="AA28" s="509"/>
      <c r="AB28" s="509"/>
      <c r="AC28" s="509"/>
      <c r="AD28" s="509"/>
      <c r="AE28" s="509"/>
      <c r="AF28" s="509"/>
      <c r="AG28" s="509"/>
      <c r="AH28" s="509"/>
      <c r="AI28" s="509"/>
      <c r="AJ28" s="509"/>
    </row>
    <row r="29" spans="1:36" ht="8.25" customHeight="1">
      <c r="A29" s="510"/>
      <c r="B29" s="510"/>
      <c r="C29" s="510"/>
      <c r="D29" s="510"/>
      <c r="E29" s="510"/>
      <c r="F29" s="510"/>
      <c r="G29" s="510"/>
      <c r="H29" s="510"/>
      <c r="I29" s="510"/>
      <c r="J29" s="510"/>
      <c r="K29" s="510"/>
      <c r="L29" s="510"/>
      <c r="M29" s="510"/>
      <c r="N29" s="510"/>
      <c r="O29" s="510"/>
      <c r="P29" s="510"/>
      <c r="Q29" s="510"/>
      <c r="R29" s="510"/>
      <c r="S29" s="510"/>
      <c r="T29" s="510"/>
      <c r="U29" s="510"/>
      <c r="V29" s="510"/>
      <c r="W29" s="510"/>
      <c r="X29" s="510"/>
      <c r="Y29" s="510"/>
      <c r="Z29" s="510"/>
      <c r="AA29" s="510"/>
      <c r="AB29" s="510"/>
      <c r="AC29" s="510"/>
      <c r="AD29" s="510"/>
      <c r="AE29" s="510"/>
      <c r="AF29" s="510"/>
      <c r="AG29" s="510"/>
      <c r="AH29" s="510"/>
      <c r="AI29" s="510"/>
      <c r="AJ29" s="510"/>
    </row>
    <row r="30" spans="1:36" s="98" customFormat="1" ht="21.75" customHeight="1">
      <c r="A30" s="510" t="s">
        <v>98</v>
      </c>
      <c r="B30" s="510"/>
      <c r="C30" s="510"/>
      <c r="D30" s="510"/>
      <c r="E30" s="510"/>
      <c r="F30" s="510"/>
      <c r="G30" s="510"/>
      <c r="H30" s="510"/>
      <c r="I30" s="510"/>
      <c r="J30" s="510"/>
      <c r="K30" s="510"/>
      <c r="L30" s="510"/>
      <c r="M30" s="510"/>
      <c r="N30" s="510"/>
      <c r="O30" s="510"/>
      <c r="P30" s="510"/>
      <c r="Q30" s="510"/>
      <c r="R30" s="510"/>
      <c r="S30" s="510"/>
      <c r="T30" s="510"/>
      <c r="U30" s="510"/>
      <c r="V30" s="510"/>
      <c r="W30" s="510"/>
      <c r="X30" s="510"/>
      <c r="Y30" s="510"/>
      <c r="Z30" s="510"/>
      <c r="AA30" s="510"/>
      <c r="AB30" s="510"/>
      <c r="AC30" s="510"/>
      <c r="AD30" s="510"/>
      <c r="AE30" s="510"/>
      <c r="AF30" s="510"/>
      <c r="AG30" s="510"/>
      <c r="AH30" s="510"/>
      <c r="AI30" s="510"/>
      <c r="AJ30" s="510"/>
    </row>
    <row r="31" spans="1:36" s="98" customFormat="1" ht="21.75" customHeight="1">
      <c r="A31" s="510" t="s">
        <v>97</v>
      </c>
      <c r="B31" s="510"/>
      <c r="C31" s="510"/>
      <c r="D31" s="510"/>
      <c r="E31" s="510"/>
      <c r="F31" s="510"/>
      <c r="G31" s="510"/>
      <c r="H31" s="510"/>
      <c r="I31" s="510"/>
      <c r="J31" s="510"/>
      <c r="K31" s="510"/>
      <c r="L31" s="510"/>
      <c r="M31" s="510"/>
      <c r="N31" s="510"/>
      <c r="O31" s="510"/>
      <c r="P31" s="510"/>
      <c r="Q31" s="510"/>
      <c r="R31" s="510"/>
      <c r="S31" s="510"/>
      <c r="T31" s="510"/>
      <c r="U31" s="510"/>
      <c r="V31" s="510"/>
      <c r="W31" s="510"/>
      <c r="X31" s="510"/>
      <c r="Y31" s="510"/>
      <c r="Z31" s="510"/>
      <c r="AA31" s="510"/>
      <c r="AB31" s="510"/>
      <c r="AC31" s="510"/>
      <c r="AD31" s="510"/>
      <c r="AE31" s="510"/>
      <c r="AF31" s="510"/>
      <c r="AG31" s="510"/>
      <c r="AH31" s="510"/>
      <c r="AI31" s="510"/>
      <c r="AJ31" s="510"/>
    </row>
  </sheetData>
  <sheetProtection selectLockedCells="1"/>
  <mergeCells count="67">
    <mergeCell ref="A25:E25"/>
    <mergeCell ref="A28:AJ28"/>
    <mergeCell ref="A29:AJ29"/>
    <mergeCell ref="A30:AJ30"/>
    <mergeCell ref="A31:AJ31"/>
    <mergeCell ref="A26:AG26"/>
    <mergeCell ref="B20:E20"/>
    <mergeCell ref="B21:E21"/>
    <mergeCell ref="B22:E22"/>
    <mergeCell ref="B23:E23"/>
    <mergeCell ref="B24:E24"/>
    <mergeCell ref="B15:E15"/>
    <mergeCell ref="B16:E16"/>
    <mergeCell ref="B17:E17"/>
    <mergeCell ref="B18:E18"/>
    <mergeCell ref="B19:E19"/>
    <mergeCell ref="A10:A11"/>
    <mergeCell ref="B10:E11"/>
    <mergeCell ref="B12:E12"/>
    <mergeCell ref="B13:E13"/>
    <mergeCell ref="B14:E14"/>
    <mergeCell ref="A4:B5"/>
    <mergeCell ref="C4:E4"/>
    <mergeCell ref="C5:D5"/>
    <mergeCell ref="A8:B8"/>
    <mergeCell ref="A9:B9"/>
    <mergeCell ref="C8:R8"/>
    <mergeCell ref="C9:R9"/>
    <mergeCell ref="F5:G5"/>
    <mergeCell ref="I5:J5"/>
    <mergeCell ref="L5:M5"/>
    <mergeCell ref="O5:P5"/>
    <mergeCell ref="F4:H4"/>
    <mergeCell ref="I4:K4"/>
    <mergeCell ref="L4:N4"/>
    <mergeCell ref="O4:Q4"/>
    <mergeCell ref="AJ14:AJ15"/>
    <mergeCell ref="AJ17:AJ18"/>
    <mergeCell ref="F10:AG10"/>
    <mergeCell ref="AH26:AJ26"/>
    <mergeCell ref="F27:AJ27"/>
    <mergeCell ref="AI10:AI11"/>
    <mergeCell ref="AJ10:AJ11"/>
    <mergeCell ref="S9:AJ9"/>
    <mergeCell ref="AH10:AH11"/>
    <mergeCell ref="S8:Z8"/>
    <mergeCell ref="AA8:AJ8"/>
    <mergeCell ref="AI4:AI6"/>
    <mergeCell ref="AJ4:AJ6"/>
    <mergeCell ref="R5:S5"/>
    <mergeCell ref="U5:V5"/>
    <mergeCell ref="X5:Y5"/>
    <mergeCell ref="AI1:AJ1"/>
    <mergeCell ref="G2:J2"/>
    <mergeCell ref="L2:M2"/>
    <mergeCell ref="AB3:AB6"/>
    <mergeCell ref="AC3:AH3"/>
    <mergeCell ref="AI3:AJ3"/>
    <mergeCell ref="U4:W4"/>
    <mergeCell ref="X4:Z4"/>
    <mergeCell ref="AC4:AE4"/>
    <mergeCell ref="AF4:AG4"/>
    <mergeCell ref="AC5:AE5"/>
    <mergeCell ref="R4:T4"/>
    <mergeCell ref="AF5:AG5"/>
    <mergeCell ref="AC6:AE6"/>
    <mergeCell ref="AF6:AG6"/>
  </mergeCells>
  <phoneticPr fontId="1"/>
  <dataValidations count="1">
    <dataValidation type="list" allowBlank="1" showInputMessage="1" showErrorMessage="1" sqref="A19:A24" xr:uid="{00000000-0002-0000-0300-000000000000}">
      <formula1>"管理者,サービス管理責任者,世話人,生活支援員"</formula1>
    </dataValidation>
  </dataValidations>
  <printOptions horizontalCentered="1"/>
  <pageMargins left="0" right="0" top="0.19685039370078741" bottom="0.19685039370078741" header="0.39370078740157483" footer="0.39370078740157483"/>
  <pageSetup paperSize="9" orientation="landscape" r:id="rId1"/>
  <headerFooter alignWithMargins="0"/>
  <ignoredErrors>
    <ignoredError sqref="G25:AH25" formulaRange="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従業者名簿</vt:lpstr>
      <vt:lpstr>従業者名簿(記入例)</vt:lpstr>
      <vt:lpstr>勤務実績</vt:lpstr>
      <vt:lpstr>勤務実績(記入例)</vt:lpstr>
      <vt:lpstr>勤務実績!Print_Area</vt:lpstr>
      <vt:lpstr>'勤務実績(記入例)'!Print_Area</vt:lpstr>
      <vt:lpstr>従業者名簿!Print_Area</vt:lpstr>
      <vt:lpstr>'従業者名簿(記入例)'!Print_Area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2024-06-21T04:48:44Z</dcterms:modified>
</cp:coreProperties>
</file>