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045" windowHeight="8550" activeTab="0"/>
  </bookViews>
  <sheets>
    <sheet name="2-20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<sst xmlns="http://schemas.openxmlformats.org/spreadsheetml/2006/main" count="89" uniqueCount="68">
  <si>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</si>
  <si>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</si>
  <si>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</si>
  <si>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</si>
  <si>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</si>
  <si>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</si>
  <si>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</si>
  <si>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</si>
  <si>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</si>
  <si>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</si>
  <si>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</si>
  <si>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</si>
  <si>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</si>
  <si>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/>
  </si>
  <si>
    <t>歳</t>
  </si>
  <si>
    <t>85歳以上</t>
  </si>
  <si>
    <t>65歳以上</t>
  </si>
  <si>
    <t>平均年齢</t>
  </si>
  <si>
    <t>資料　国勢調査</t>
  </si>
  <si>
    <t>農業</t>
  </si>
  <si>
    <t>林業</t>
  </si>
  <si>
    <t>漁業</t>
  </si>
  <si>
    <t>鉱業</t>
  </si>
  <si>
    <t>建設業</t>
  </si>
  <si>
    <t>製造業</t>
  </si>
  <si>
    <t>不動産業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</si>
  <si>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</si>
  <si>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</si>
  <si>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</si>
  <si>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</si>
  <si>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</si>
  <si>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</si>
  <si>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</si>
  <si>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</si>
  <si>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</si>
  <si>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</si>
  <si>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</si>
  <si>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</si>
  <si>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</si>
  <si>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</si>
  <si>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 電　気･
 ガ　ス･
 熱供給･
 水道業 </t>
  </si>
  <si>
    <t>金 融･
保険業</t>
  </si>
  <si>
    <t>15～19</t>
  </si>
  <si>
    <t>(再掲)</t>
  </si>
  <si>
    <t xml:space="preserve"> 65～74歳</t>
  </si>
  <si>
    <t xml:space="preserve"> 75歳以上</t>
  </si>
  <si>
    <t>運輸業</t>
  </si>
  <si>
    <t>O</t>
  </si>
  <si>
    <t>P</t>
  </si>
  <si>
    <t>Q</t>
  </si>
  <si>
    <t>R</t>
  </si>
  <si>
    <t>S</t>
  </si>
  <si>
    <t>　男　　性</t>
  </si>
  <si>
    <t>　女　　性</t>
  </si>
  <si>
    <t>合　　計</t>
  </si>
  <si>
    <t>卸売･
小売業</t>
  </si>
  <si>
    <t>医療，
福 祉</t>
  </si>
  <si>
    <t>教育，学習支援業</t>
  </si>
  <si>
    <t>複合　　サービス事業</t>
  </si>
  <si>
    <t>サービス業（他に分類されないもの）</t>
  </si>
  <si>
    <t>分類不能の産業</t>
  </si>
  <si>
    <t xml:space="preserve"> 公　務　（他に分類されないもの）</t>
  </si>
  <si>
    <t>総  数</t>
  </si>
  <si>
    <t>（2005年10月1日現在）</t>
  </si>
  <si>
    <t>情報
通信業</t>
  </si>
  <si>
    <t>飲食店,
宿泊業</t>
  </si>
  <si>
    <t>年齢</t>
  </si>
  <si>
    <t>20．産業大分類、年齢（5歳階級）、男女別15歳以上就業者数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</si>
</sst>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&quot;r&quot;##\ ###\ ##0;&quot;△&quot;##\ ###\ ##0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4" fillId="0" borderId="0" xfId="21" applyFont="1">
      <alignment vertical="center"/>
      <protection/>
    </xf>
    <xf numFmtId="0" fontId="4" fillId="0" borderId="0" xfId="21" applyFont="1" applyBorder="1">
      <alignment vertical="center"/>
      <protection/>
    </xf>
    <xf numFmtId="0" fontId="6" fillId="0" borderId="0" xfId="22" applyNumberFormat="1" applyFont="1" applyFill="1" applyBorder="1" applyAlignme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right" vertical="top"/>
      <protection/>
    </xf>
    <xf numFmtId="49" fontId="6" fillId="0" borderId="0" xfId="22" applyNumberFormat="1" applyFont="1" applyFill="1" applyBorder="1" applyAlignment="1">
      <alignment vertical="center"/>
      <protection/>
    </xf>
    <xf numFmtId="49" fontId="6" fillId="0" borderId="0" xfId="22" applyNumberFormat="1" applyFont="1" applyBorder="1" applyAlignment="1">
      <alignment vertical="center"/>
      <protection/>
    </xf>
    <xf numFmtId="49" fontId="6" fillId="0" borderId="1" xfId="22" applyNumberFormat="1" applyFont="1" applyFill="1" applyBorder="1" applyAlignment="1">
      <alignment vertical="center"/>
      <protection/>
    </xf>
    <xf numFmtId="49" fontId="6" fillId="0" borderId="2" xfId="22" applyNumberFormat="1" applyFont="1" applyFill="1" applyBorder="1" applyAlignment="1">
      <alignment horizontal="center" vertical="center" wrapText="1"/>
      <protection/>
    </xf>
    <xf numFmtId="49" fontId="6" fillId="0" borderId="2" xfId="22" applyNumberFormat="1" applyFont="1" applyFill="1" applyBorder="1" applyAlignment="1">
      <alignment vertical="center" wrapText="1"/>
      <protection/>
    </xf>
    <xf numFmtId="49" fontId="6" fillId="0" borderId="3" xfId="22" applyNumberFormat="1" applyFont="1" applyFill="1" applyBorder="1" applyAlignment="1">
      <alignment horizontal="center" vertical="center" wrapText="1"/>
      <protection/>
    </xf>
    <xf numFmtId="49" fontId="6" fillId="0" borderId="0" xfId="22" applyNumberFormat="1" applyFont="1" applyFill="1" applyBorder="1" applyAlignment="1">
      <alignment horizontal="right" vertical="center"/>
      <protection/>
    </xf>
    <xf numFmtId="49" fontId="6" fillId="0" borderId="4" xfId="22" applyNumberFormat="1" applyFont="1" applyBorder="1" applyAlignment="1">
      <alignment vertical="top"/>
      <protection/>
    </xf>
    <xf numFmtId="196" fontId="4" fillId="0" borderId="0" xfId="21" applyNumberFormat="1" applyFont="1" applyAlignment="1">
      <alignment horizontal="right" vertical="center"/>
      <protection/>
    </xf>
    <xf numFmtId="196" fontId="6" fillId="0" borderId="0" xfId="22" applyNumberFormat="1" applyFont="1" applyFill="1" applyBorder="1" applyAlignment="1">
      <alignment horizontal="right"/>
      <protection/>
    </xf>
    <xf numFmtId="196" fontId="6" fillId="0" borderId="4" xfId="22" applyNumberFormat="1" applyFont="1" applyFill="1" applyBorder="1" applyAlignment="1">
      <alignment horizontal="right" vertical="top"/>
      <protection/>
    </xf>
    <xf numFmtId="196" fontId="6" fillId="0" borderId="0" xfId="22" applyNumberFormat="1" applyFont="1" applyFill="1" applyBorder="1" applyAlignment="1">
      <alignment horizontal="right" vertical="center"/>
      <protection/>
    </xf>
    <xf numFmtId="196" fontId="6" fillId="0" borderId="5" xfId="22" applyNumberFormat="1" applyFont="1" applyFill="1" applyBorder="1" applyAlignment="1">
      <alignment horizontal="right" vertical="center"/>
      <protection/>
    </xf>
    <xf numFmtId="196" fontId="6" fillId="0" borderId="6" xfId="22" applyNumberFormat="1" applyFont="1" applyFill="1" applyBorder="1" applyAlignment="1">
      <alignment horizontal="right" vertical="top"/>
      <protection/>
    </xf>
    <xf numFmtId="49" fontId="6" fillId="0" borderId="0" xfId="22" applyNumberFormat="1" applyFont="1" applyFill="1" applyBorder="1" applyAlignment="1">
      <alignment/>
      <protection/>
    </xf>
    <xf numFmtId="199" fontId="6" fillId="0" borderId="0" xfId="22" applyNumberFormat="1" applyFont="1" applyFill="1" applyBorder="1" applyAlignment="1">
      <alignment horizontal="right" vertical="center"/>
      <protection/>
    </xf>
    <xf numFmtId="49" fontId="6" fillId="0" borderId="0" xfId="22" applyNumberFormat="1" applyFont="1" applyFill="1" applyBorder="1" applyAlignment="1">
      <alignment horizontal="distributed"/>
      <protection/>
    </xf>
    <xf numFmtId="196" fontId="6" fillId="0" borderId="5" xfId="22" applyNumberFormat="1" applyFont="1" applyFill="1" applyBorder="1" applyAlignment="1">
      <alignment horizontal="right"/>
      <protection/>
    </xf>
    <xf numFmtId="49" fontId="6" fillId="0" borderId="0" xfId="22" applyNumberFormat="1" applyFont="1" applyBorder="1" applyAlignment="1">
      <alignment/>
      <protection/>
    </xf>
    <xf numFmtId="49" fontId="6" fillId="0" borderId="0" xfId="22" applyNumberFormat="1" applyFont="1" applyBorder="1" applyAlignment="1">
      <alignment wrapText="1"/>
      <protection/>
    </xf>
    <xf numFmtId="49" fontId="8" fillId="0" borderId="2" xfId="22" applyNumberFormat="1" applyFont="1" applyFill="1" applyBorder="1" applyAlignment="1">
      <alignment vertical="center" wrapText="1"/>
      <protection/>
    </xf>
    <xf numFmtId="49" fontId="6" fillId="0" borderId="3" xfId="22" applyNumberFormat="1" applyFont="1" applyFill="1" applyBorder="1" applyAlignment="1">
      <alignment vertical="center" wrapText="1"/>
      <protection/>
    </xf>
    <xf numFmtId="49" fontId="6" fillId="0" borderId="2" xfId="22" applyNumberFormat="1" applyFont="1" applyFill="1" applyBorder="1" applyAlignment="1">
      <alignment horizontal="left" vertical="center" wrapText="1"/>
      <protection/>
    </xf>
    <xf numFmtId="194" fontId="6" fillId="0" borderId="5" xfId="22" applyNumberFormat="1" applyFont="1" applyFill="1" applyBorder="1" applyAlignment="1">
      <alignment horizontal="right"/>
      <protection/>
    </xf>
    <xf numFmtId="194" fontId="6" fillId="0" borderId="0" xfId="22" applyNumberFormat="1" applyFont="1" applyFill="1" applyBorder="1" applyAlignment="1">
      <alignment horizontal="right"/>
      <protection/>
    </xf>
    <xf numFmtId="194" fontId="6" fillId="0" borderId="0" xfId="22" applyNumberFormat="1" applyFont="1" applyFill="1" applyBorder="1" applyAlignment="1">
      <alignment/>
      <protection/>
    </xf>
    <xf numFmtId="194" fontId="4" fillId="0" borderId="0" xfId="21" applyNumberFormat="1" applyFont="1" applyAlignment="1">
      <alignment/>
      <protection/>
    </xf>
    <xf numFmtId="0" fontId="6" fillId="0" borderId="0" xfId="22" applyNumberFormat="1" applyFont="1" applyFill="1" applyBorder="1" applyAlignment="1">
      <alignment horizontal="right" vertical="center"/>
      <protection/>
    </xf>
    <xf numFmtId="196" fontId="6" fillId="0" borderId="7" xfId="22" applyNumberFormat="1" applyFont="1" applyFill="1" applyBorder="1" applyAlignment="1">
      <alignment horizontal="right" wrapText="1"/>
      <protection/>
    </xf>
    <xf numFmtId="196" fontId="6" fillId="0" borderId="0" xfId="22" applyNumberFormat="1" applyFont="1" applyBorder="1" applyAlignment="1">
      <alignment horizontal="right"/>
      <protection/>
    </xf>
    <xf numFmtId="0" fontId="4" fillId="0" borderId="8" xfId="21" applyFont="1" applyBorder="1" applyAlignment="1">
      <alignment/>
      <protection/>
    </xf>
    <xf numFmtId="49" fontId="6" fillId="0" borderId="1" xfId="22" applyNumberFormat="1" applyFont="1" applyFill="1" applyBorder="1" applyAlignment="1" quotePrefix="1">
      <alignment horizontal="center"/>
      <protection/>
    </xf>
    <xf numFmtId="49" fontId="6" fillId="0" borderId="1" xfId="22" applyNumberFormat="1" applyFont="1" applyFill="1" applyBorder="1" applyAlignment="1">
      <alignment horizontal="center"/>
      <protection/>
    </xf>
    <xf numFmtId="49" fontId="6" fillId="0" borderId="9" xfId="22" applyNumberFormat="1" applyFont="1" applyFill="1" applyBorder="1" applyAlignment="1">
      <alignment horizontal="center"/>
      <protection/>
    </xf>
    <xf numFmtId="49" fontId="6" fillId="0" borderId="1" xfId="22" applyNumberFormat="1" applyFont="1" applyBorder="1" applyAlignment="1">
      <alignment horizontal="center"/>
      <protection/>
    </xf>
    <xf numFmtId="199" fontId="6" fillId="0" borderId="7" xfId="22" applyNumberFormat="1" applyFont="1" applyFill="1" applyBorder="1" applyAlignment="1">
      <alignment horizontal="right" wrapText="1"/>
      <protection/>
    </xf>
    <xf numFmtId="199" fontId="6" fillId="0" borderId="0" xfId="22" applyNumberFormat="1" applyFont="1" applyFill="1" applyBorder="1" applyAlignment="1">
      <alignment horizontal="right"/>
      <protection/>
    </xf>
    <xf numFmtId="199" fontId="6" fillId="0" borderId="4" xfId="22" applyNumberFormat="1" applyFont="1" applyFill="1" applyBorder="1" applyAlignment="1">
      <alignment horizontal="right" vertical="top"/>
      <protection/>
    </xf>
    <xf numFmtId="199" fontId="4" fillId="0" borderId="0" xfId="21" applyNumberFormat="1" applyFont="1" applyAlignment="1">
      <alignment horizontal="right" vertical="center"/>
      <protection/>
    </xf>
    <xf numFmtId="0" fontId="4" fillId="0" borderId="0" xfId="21" applyFont="1" applyFill="1">
      <alignment vertical="center"/>
      <protection/>
    </xf>
    <xf numFmtId="49" fontId="6" fillId="0" borderId="0" xfId="22" applyNumberFormat="1" applyFont="1" applyFill="1" applyBorder="1" applyAlignment="1">
      <alignment horizontal="left"/>
      <protection/>
    </xf>
    <xf numFmtId="49" fontId="6" fillId="0" borderId="0" xfId="22" applyNumberFormat="1" applyFont="1" applyFill="1" applyBorder="1" applyAlignment="1">
      <alignment horizontal="right" vertical="center"/>
      <protection/>
    </xf>
    <xf numFmtId="0" fontId="5" fillId="0" borderId="10" xfId="21" applyFont="1" applyBorder="1" applyAlignment="1">
      <alignment horizontal="right" vertical="center"/>
      <protection/>
    </xf>
    <xf numFmtId="0" fontId="6" fillId="0" borderId="0" xfId="22" applyNumberFormat="1" applyFont="1" applyFill="1" applyBorder="1" applyAlignment="1">
      <alignment horizontal="distributed"/>
      <protection/>
    </xf>
    <xf numFmtId="49" fontId="6" fillId="0" borderId="0" xfId="22" applyNumberFormat="1" applyFont="1" applyFill="1" applyBorder="1" applyAlignment="1">
      <alignment horizontal="distributed" vertical="center"/>
      <protection/>
    </xf>
    <xf numFmtId="49" fontId="6" fillId="0" borderId="10" xfId="22" applyNumberFormat="1" applyFont="1" applyFill="1" applyBorder="1" applyAlignment="1">
      <alignment horizontal="distributed" vertical="center"/>
      <protection/>
    </xf>
    <xf numFmtId="49" fontId="6" fillId="0" borderId="4" xfId="22" applyNumberFormat="1" applyFont="1" applyFill="1" applyBorder="1" applyAlignment="1">
      <alignment horizontal="right" vertical="top"/>
      <protection/>
    </xf>
    <xf numFmtId="49" fontId="6" fillId="0" borderId="11" xfId="22" applyNumberFormat="1" applyFont="1" applyFill="1" applyBorder="1" applyAlignment="1">
      <alignment horizontal="right" vertical="top"/>
      <protection/>
    </xf>
    <xf numFmtId="0" fontId="5" fillId="0" borderId="0" xfId="21" applyFont="1" applyAlignment="1">
      <alignment horizontal="left"/>
      <protection/>
    </xf>
    <xf numFmtId="49" fontId="6" fillId="0" borderId="12" xfId="22" applyNumberFormat="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13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49" fontId="6" fillId="0" borderId="10" xfId="22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20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workbookViewId="0" topLeftCell="A1">
      <selection activeCell="A1" sqref="A1"/>
    </sheetView>
  </sheetViews>
  <sheetFormatPr defaultColWidth="9.875" defaultRowHeight="14.25" customHeight="1"/>
  <cols>
    <col min="1" max="1" width="4.375" style="2" customWidth="1"/>
    <col min="2" max="2" width="7.00390625" style="2" customWidth="1"/>
    <col min="3" max="3" width="3.375" style="2" bestFit="1" customWidth="1"/>
    <col min="4" max="4" width="10.75390625" style="2" customWidth="1"/>
    <col min="5" max="23" width="9.75390625" style="2" customWidth="1"/>
    <col min="24" max="24" width="10.75390625" style="2" customWidth="1"/>
    <col min="25" max="34" width="9.375" style="2" customWidth="1"/>
    <col min="35" max="16384" width="9.875" style="2" customWidth="1"/>
  </cols>
  <sheetData>
    <row r="1" spans="1:8" ht="17.25" customHeight="1">
      <c r="A1" s="2" t="s">
        <v>67</v>
      </c>
      <c r="H1" s="46"/>
    </row>
    <row r="2" spans="19:23" ht="16.5" customHeight="1" thickBot="1">
      <c r="S2" s="5"/>
      <c r="T2" s="5"/>
      <c r="W2" s="6" t="s">
        <v>63</v>
      </c>
    </row>
    <row r="3" spans="1:26" s="8" customFormat="1" ht="18" customHeight="1">
      <c r="A3" s="56" t="s">
        <v>66</v>
      </c>
      <c r="B3" s="57"/>
      <c r="C3" s="57"/>
      <c r="D3" s="9" t="s">
        <v>13</v>
      </c>
      <c r="E3" s="38" t="s">
        <v>26</v>
      </c>
      <c r="F3" s="38" t="s">
        <v>27</v>
      </c>
      <c r="G3" s="39" t="s">
        <v>28</v>
      </c>
      <c r="H3" s="39" t="s">
        <v>29</v>
      </c>
      <c r="I3" s="39" t="s">
        <v>30</v>
      </c>
      <c r="J3" s="39" t="s">
        <v>31</v>
      </c>
      <c r="K3" s="39" t="s">
        <v>32</v>
      </c>
      <c r="L3" s="40" t="s">
        <v>33</v>
      </c>
      <c r="M3" s="39" t="s">
        <v>34</v>
      </c>
      <c r="N3" s="39" t="s">
        <v>35</v>
      </c>
      <c r="O3" s="39" t="s">
        <v>36</v>
      </c>
      <c r="P3" s="39" t="s">
        <v>37</v>
      </c>
      <c r="Q3" s="39" t="s">
        <v>38</v>
      </c>
      <c r="R3" s="40" t="s">
        <v>39</v>
      </c>
      <c r="S3" s="41" t="s">
        <v>47</v>
      </c>
      <c r="T3" s="41" t="s">
        <v>48</v>
      </c>
      <c r="U3" s="41" t="s">
        <v>49</v>
      </c>
      <c r="V3" s="39" t="s">
        <v>50</v>
      </c>
      <c r="W3" s="40" t="s">
        <v>51</v>
      </c>
      <c r="X3" s="7"/>
      <c r="Y3" s="7"/>
      <c r="Z3" s="7"/>
    </row>
    <row r="4" spans="1:26" s="8" customFormat="1" ht="63" customHeight="1">
      <c r="A4" s="58"/>
      <c r="B4" s="59"/>
      <c r="C4" s="59"/>
      <c r="D4" s="10" t="s">
        <v>62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27" t="s">
        <v>40</v>
      </c>
      <c r="L4" s="12" t="s">
        <v>64</v>
      </c>
      <c r="M4" s="10" t="s">
        <v>46</v>
      </c>
      <c r="N4" s="12" t="s">
        <v>55</v>
      </c>
      <c r="O4" s="10" t="s">
        <v>41</v>
      </c>
      <c r="P4" s="29" t="s">
        <v>25</v>
      </c>
      <c r="Q4" s="10" t="s">
        <v>65</v>
      </c>
      <c r="R4" s="12" t="s">
        <v>56</v>
      </c>
      <c r="S4" s="11" t="s">
        <v>57</v>
      </c>
      <c r="T4" s="10" t="s">
        <v>58</v>
      </c>
      <c r="U4" s="27" t="s">
        <v>59</v>
      </c>
      <c r="V4" s="27" t="s">
        <v>61</v>
      </c>
      <c r="W4" s="28" t="s">
        <v>60</v>
      </c>
      <c r="X4" s="7"/>
      <c r="Y4" s="7"/>
      <c r="Z4" s="7"/>
    </row>
    <row r="5" spans="1:26" s="25" customFormat="1" ht="24" customHeight="1">
      <c r="A5" s="25" t="s">
        <v>54</v>
      </c>
      <c r="B5" s="26"/>
      <c r="C5" s="37"/>
      <c r="D5" s="36">
        <f>D6+D27</f>
        <v>185943</v>
      </c>
      <c r="E5" s="35">
        <f aca="true" t="shared" si="0" ref="E5:W5">E6+E27</f>
        <v>1633</v>
      </c>
      <c r="F5" s="35">
        <f t="shared" si="0"/>
        <v>5</v>
      </c>
      <c r="G5" s="42">
        <f t="shared" si="0"/>
        <v>0</v>
      </c>
      <c r="H5" s="35">
        <f t="shared" si="0"/>
        <v>19</v>
      </c>
      <c r="I5" s="35">
        <f t="shared" si="0"/>
        <v>14263</v>
      </c>
      <c r="J5" s="35">
        <f t="shared" si="0"/>
        <v>23868</v>
      </c>
      <c r="K5" s="35">
        <f t="shared" si="0"/>
        <v>490</v>
      </c>
      <c r="L5" s="35">
        <f t="shared" si="0"/>
        <v>11085</v>
      </c>
      <c r="M5" s="35">
        <f t="shared" si="0"/>
        <v>8215</v>
      </c>
      <c r="N5" s="35">
        <f t="shared" si="0"/>
        <v>33359</v>
      </c>
      <c r="O5" s="35">
        <f t="shared" si="0"/>
        <v>6331</v>
      </c>
      <c r="P5" s="35">
        <f t="shared" si="0"/>
        <v>4680</v>
      </c>
      <c r="Q5" s="35">
        <f t="shared" si="0"/>
        <v>9156</v>
      </c>
      <c r="R5" s="35">
        <f t="shared" si="0"/>
        <v>15525</v>
      </c>
      <c r="S5" s="35">
        <f t="shared" si="0"/>
        <v>11480</v>
      </c>
      <c r="T5" s="35">
        <f t="shared" si="0"/>
        <v>1310</v>
      </c>
      <c r="U5" s="35">
        <f t="shared" si="0"/>
        <v>33519</v>
      </c>
      <c r="V5" s="35">
        <f t="shared" si="0"/>
        <v>4505</v>
      </c>
      <c r="W5" s="35">
        <f t="shared" si="0"/>
        <v>6500</v>
      </c>
      <c r="Y5" s="21"/>
      <c r="Z5" s="21"/>
    </row>
    <row r="6" spans="1:26" s="25" customFormat="1" ht="24" customHeight="1">
      <c r="A6" s="47" t="s">
        <v>52</v>
      </c>
      <c r="B6" s="55"/>
      <c r="C6" s="23"/>
      <c r="D6" s="24">
        <f aca="true" t="shared" si="1" ref="D6:W6">SUM(D7:D21)</f>
        <v>112624</v>
      </c>
      <c r="E6" s="16">
        <f t="shared" si="1"/>
        <v>1124</v>
      </c>
      <c r="F6" s="16">
        <f t="shared" si="1"/>
        <v>5</v>
      </c>
      <c r="G6" s="43">
        <f t="shared" si="1"/>
        <v>0</v>
      </c>
      <c r="H6" s="16">
        <f t="shared" si="1"/>
        <v>16</v>
      </c>
      <c r="I6" s="16">
        <f t="shared" si="1"/>
        <v>12107</v>
      </c>
      <c r="J6" s="16">
        <f t="shared" si="1"/>
        <v>17800</v>
      </c>
      <c r="K6" s="16">
        <f t="shared" si="1"/>
        <v>433</v>
      </c>
      <c r="L6" s="16">
        <f t="shared" si="1"/>
        <v>8746</v>
      </c>
      <c r="M6" s="16">
        <f t="shared" si="1"/>
        <v>7116</v>
      </c>
      <c r="N6" s="16">
        <f t="shared" si="1"/>
        <v>17142</v>
      </c>
      <c r="O6" s="16">
        <f t="shared" si="1"/>
        <v>3248</v>
      </c>
      <c r="P6" s="16">
        <f t="shared" si="1"/>
        <v>3045</v>
      </c>
      <c r="Q6" s="16">
        <f t="shared" si="1"/>
        <v>4135</v>
      </c>
      <c r="R6" s="16">
        <f t="shared" si="1"/>
        <v>3929</v>
      </c>
      <c r="S6" s="16">
        <f t="shared" si="1"/>
        <v>5433</v>
      </c>
      <c r="T6" s="16">
        <f t="shared" si="1"/>
        <v>766</v>
      </c>
      <c r="U6" s="16">
        <f t="shared" si="1"/>
        <v>20380</v>
      </c>
      <c r="V6" s="16">
        <f t="shared" si="1"/>
        <v>3364</v>
      </c>
      <c r="W6" s="16">
        <f t="shared" si="1"/>
        <v>3835</v>
      </c>
      <c r="X6" s="21"/>
      <c r="Y6" s="21"/>
      <c r="Z6" s="21"/>
    </row>
    <row r="7" spans="2:26" s="8" customFormat="1" ht="15.75" customHeight="1">
      <c r="B7" s="7" t="s">
        <v>42</v>
      </c>
      <c r="C7" s="4" t="s">
        <v>14</v>
      </c>
      <c r="D7" s="19">
        <f>SUM(E7:W7)</f>
        <v>1588</v>
      </c>
      <c r="E7" s="18">
        <v>9</v>
      </c>
      <c r="F7" s="22">
        <v>0</v>
      </c>
      <c r="G7" s="22">
        <v>0</v>
      </c>
      <c r="H7" s="22">
        <v>0</v>
      </c>
      <c r="I7" s="18">
        <v>130</v>
      </c>
      <c r="J7" s="18">
        <v>87</v>
      </c>
      <c r="K7" s="22">
        <v>0</v>
      </c>
      <c r="L7" s="18">
        <v>14</v>
      </c>
      <c r="M7" s="18">
        <v>40</v>
      </c>
      <c r="N7" s="18">
        <v>515</v>
      </c>
      <c r="O7" s="18">
        <v>3</v>
      </c>
      <c r="P7" s="18">
        <v>4</v>
      </c>
      <c r="Q7" s="18">
        <v>436</v>
      </c>
      <c r="R7" s="18">
        <v>17</v>
      </c>
      <c r="S7" s="18">
        <v>66</v>
      </c>
      <c r="T7" s="18">
        <v>4</v>
      </c>
      <c r="U7" s="18">
        <v>137</v>
      </c>
      <c r="V7" s="34">
        <v>8</v>
      </c>
      <c r="W7" s="18">
        <v>118</v>
      </c>
      <c r="X7" s="7"/>
      <c r="Y7" s="7"/>
      <c r="Z7" s="7"/>
    </row>
    <row r="8" spans="2:26" s="8" customFormat="1" ht="15.75" customHeight="1">
      <c r="B8" s="4" t="s">
        <v>0</v>
      </c>
      <c r="C8" s="4"/>
      <c r="D8" s="19">
        <f aca="true" t="shared" si="2" ref="D8:D21">SUM(E8:W8)</f>
        <v>7024</v>
      </c>
      <c r="E8" s="18">
        <v>20</v>
      </c>
      <c r="F8" s="22">
        <v>0</v>
      </c>
      <c r="G8" s="22">
        <v>0</v>
      </c>
      <c r="H8" s="22">
        <v>0</v>
      </c>
      <c r="I8" s="18">
        <v>526</v>
      </c>
      <c r="J8" s="18">
        <v>555</v>
      </c>
      <c r="K8" s="18">
        <v>9</v>
      </c>
      <c r="L8" s="18">
        <v>485</v>
      </c>
      <c r="M8" s="18">
        <v>280</v>
      </c>
      <c r="N8" s="18">
        <v>1685</v>
      </c>
      <c r="O8" s="18">
        <v>75</v>
      </c>
      <c r="P8" s="18">
        <v>72</v>
      </c>
      <c r="Q8" s="18">
        <v>970</v>
      </c>
      <c r="R8" s="18">
        <v>221</v>
      </c>
      <c r="S8" s="18">
        <v>350</v>
      </c>
      <c r="T8" s="18">
        <v>35</v>
      </c>
      <c r="U8" s="18">
        <v>1203</v>
      </c>
      <c r="V8" s="34">
        <v>112</v>
      </c>
      <c r="W8" s="18">
        <v>426</v>
      </c>
      <c r="X8" s="7"/>
      <c r="Y8" s="7"/>
      <c r="Z8" s="7"/>
    </row>
    <row r="9" spans="2:26" s="8" customFormat="1" ht="15.75" customHeight="1">
      <c r="B9" s="4" t="s">
        <v>1</v>
      </c>
      <c r="C9" s="4"/>
      <c r="D9" s="19">
        <f t="shared" si="2"/>
        <v>10158</v>
      </c>
      <c r="E9" s="18">
        <v>42</v>
      </c>
      <c r="F9" s="22">
        <v>0</v>
      </c>
      <c r="G9" s="22">
        <v>0</v>
      </c>
      <c r="H9" s="22">
        <v>0</v>
      </c>
      <c r="I9" s="18">
        <v>962</v>
      </c>
      <c r="J9" s="18">
        <v>1255</v>
      </c>
      <c r="K9" s="18">
        <v>24</v>
      </c>
      <c r="L9" s="18">
        <v>1284</v>
      </c>
      <c r="M9" s="18">
        <v>509</v>
      </c>
      <c r="N9" s="18">
        <v>1778</v>
      </c>
      <c r="O9" s="18">
        <v>162</v>
      </c>
      <c r="P9" s="18">
        <v>171</v>
      </c>
      <c r="Q9" s="18">
        <v>472</v>
      </c>
      <c r="R9" s="18">
        <v>437</v>
      </c>
      <c r="S9" s="18">
        <v>358</v>
      </c>
      <c r="T9" s="18">
        <v>93</v>
      </c>
      <c r="U9" s="18">
        <v>1960</v>
      </c>
      <c r="V9" s="34">
        <v>210</v>
      </c>
      <c r="W9" s="18">
        <v>441</v>
      </c>
      <c r="X9" s="7"/>
      <c r="Y9" s="7"/>
      <c r="Z9" s="7"/>
    </row>
    <row r="10" spans="2:26" s="8" customFormat="1" ht="15.75" customHeight="1">
      <c r="B10" s="4" t="s">
        <v>2</v>
      </c>
      <c r="C10" s="4"/>
      <c r="D10" s="19">
        <f t="shared" si="2"/>
        <v>13772</v>
      </c>
      <c r="E10" s="18">
        <v>59</v>
      </c>
      <c r="F10" s="22">
        <v>0</v>
      </c>
      <c r="G10" s="22">
        <v>0</v>
      </c>
      <c r="H10" s="18">
        <v>2</v>
      </c>
      <c r="I10" s="18">
        <v>1593</v>
      </c>
      <c r="J10" s="18">
        <v>2071</v>
      </c>
      <c r="K10" s="18">
        <v>50</v>
      </c>
      <c r="L10" s="18">
        <v>1452</v>
      </c>
      <c r="M10" s="18">
        <v>899</v>
      </c>
      <c r="N10" s="18">
        <v>2301</v>
      </c>
      <c r="O10" s="18">
        <v>267</v>
      </c>
      <c r="P10" s="18">
        <v>253</v>
      </c>
      <c r="Q10" s="18">
        <v>450</v>
      </c>
      <c r="R10" s="18">
        <v>574</v>
      </c>
      <c r="S10" s="18">
        <v>458</v>
      </c>
      <c r="T10" s="18">
        <v>158</v>
      </c>
      <c r="U10" s="18">
        <v>2393</v>
      </c>
      <c r="V10" s="18">
        <v>327</v>
      </c>
      <c r="W10" s="18">
        <v>465</v>
      </c>
      <c r="X10" s="7"/>
      <c r="Y10" s="7"/>
      <c r="Z10" s="7"/>
    </row>
    <row r="11" spans="2:26" s="8" customFormat="1" ht="15.75" customHeight="1">
      <c r="B11" s="4" t="s">
        <v>3</v>
      </c>
      <c r="C11" s="4"/>
      <c r="D11" s="19">
        <f t="shared" si="2"/>
        <v>14184</v>
      </c>
      <c r="E11" s="18">
        <v>56</v>
      </c>
      <c r="F11" s="22">
        <v>0</v>
      </c>
      <c r="G11" s="22">
        <v>0</v>
      </c>
      <c r="H11" s="18">
        <v>2</v>
      </c>
      <c r="I11" s="18">
        <v>1651</v>
      </c>
      <c r="J11" s="18">
        <v>2805</v>
      </c>
      <c r="K11" s="18">
        <v>70</v>
      </c>
      <c r="L11" s="18">
        <v>1445</v>
      </c>
      <c r="M11" s="18">
        <v>907</v>
      </c>
      <c r="N11" s="18">
        <v>2111</v>
      </c>
      <c r="O11" s="18">
        <v>502</v>
      </c>
      <c r="P11" s="18">
        <v>283</v>
      </c>
      <c r="Q11" s="18">
        <v>369</v>
      </c>
      <c r="R11" s="18">
        <v>438</v>
      </c>
      <c r="S11" s="18">
        <v>459</v>
      </c>
      <c r="T11" s="18">
        <v>96</v>
      </c>
      <c r="U11" s="18">
        <v>2204</v>
      </c>
      <c r="V11" s="18">
        <v>387</v>
      </c>
      <c r="W11" s="18">
        <v>399</v>
      </c>
      <c r="X11" s="7"/>
      <c r="Y11" s="7"/>
      <c r="Z11" s="7"/>
    </row>
    <row r="12" spans="2:26" s="8" customFormat="1" ht="15.75" customHeight="1">
      <c r="B12" s="4" t="s">
        <v>4</v>
      </c>
      <c r="C12" s="4"/>
      <c r="D12" s="19">
        <f t="shared" si="2"/>
        <v>12183</v>
      </c>
      <c r="E12" s="18">
        <v>44</v>
      </c>
      <c r="F12" s="22">
        <v>0</v>
      </c>
      <c r="G12" s="22">
        <v>0</v>
      </c>
      <c r="H12" s="18">
        <v>1</v>
      </c>
      <c r="I12" s="18">
        <v>1191</v>
      </c>
      <c r="J12" s="18">
        <v>2502</v>
      </c>
      <c r="K12" s="18">
        <v>49</v>
      </c>
      <c r="L12" s="18">
        <v>1326</v>
      </c>
      <c r="M12" s="18">
        <v>767</v>
      </c>
      <c r="N12" s="18">
        <v>1653</v>
      </c>
      <c r="O12" s="18">
        <v>529</v>
      </c>
      <c r="P12" s="18">
        <v>261</v>
      </c>
      <c r="Q12" s="18">
        <v>270</v>
      </c>
      <c r="R12" s="18">
        <v>366</v>
      </c>
      <c r="S12" s="18">
        <v>576</v>
      </c>
      <c r="T12" s="18">
        <v>77</v>
      </c>
      <c r="U12" s="18">
        <v>1863</v>
      </c>
      <c r="V12" s="18">
        <v>388</v>
      </c>
      <c r="W12" s="18">
        <v>320</v>
      </c>
      <c r="X12" s="7"/>
      <c r="Y12" s="7"/>
      <c r="Z12" s="7"/>
    </row>
    <row r="13" spans="2:26" s="8" customFormat="1" ht="15.75" customHeight="1">
      <c r="B13" s="4" t="s">
        <v>5</v>
      </c>
      <c r="C13" s="4"/>
      <c r="D13" s="19">
        <f t="shared" si="2"/>
        <v>10196</v>
      </c>
      <c r="E13" s="18">
        <v>59</v>
      </c>
      <c r="F13" s="22">
        <v>0</v>
      </c>
      <c r="G13" s="22">
        <v>0</v>
      </c>
      <c r="H13" s="18">
        <v>4</v>
      </c>
      <c r="I13" s="18">
        <v>1030</v>
      </c>
      <c r="J13" s="18">
        <v>1974</v>
      </c>
      <c r="K13" s="18">
        <v>49</v>
      </c>
      <c r="L13" s="18">
        <v>831</v>
      </c>
      <c r="M13" s="18">
        <v>577</v>
      </c>
      <c r="N13" s="18">
        <v>1447</v>
      </c>
      <c r="O13" s="18">
        <v>443</v>
      </c>
      <c r="P13" s="18">
        <v>201</v>
      </c>
      <c r="Q13" s="18">
        <v>220</v>
      </c>
      <c r="R13" s="18">
        <v>362</v>
      </c>
      <c r="S13" s="18">
        <v>609</v>
      </c>
      <c r="T13" s="18">
        <v>82</v>
      </c>
      <c r="U13" s="18">
        <v>1617</v>
      </c>
      <c r="V13" s="18">
        <v>436</v>
      </c>
      <c r="W13" s="18">
        <v>255</v>
      </c>
      <c r="X13" s="7"/>
      <c r="Y13" s="7"/>
      <c r="Z13" s="7"/>
    </row>
    <row r="14" spans="2:26" s="8" customFormat="1" ht="15.75" customHeight="1">
      <c r="B14" s="4" t="s">
        <v>6</v>
      </c>
      <c r="C14" s="4"/>
      <c r="D14" s="19">
        <f t="shared" si="2"/>
        <v>11044</v>
      </c>
      <c r="E14" s="18">
        <v>54</v>
      </c>
      <c r="F14" s="22">
        <v>0</v>
      </c>
      <c r="G14" s="22">
        <v>0</v>
      </c>
      <c r="H14" s="18">
        <v>3</v>
      </c>
      <c r="I14" s="18">
        <v>1290</v>
      </c>
      <c r="J14" s="18">
        <v>1880</v>
      </c>
      <c r="K14" s="18">
        <v>70</v>
      </c>
      <c r="L14" s="18">
        <v>691</v>
      </c>
      <c r="M14" s="18">
        <v>714</v>
      </c>
      <c r="N14" s="18">
        <v>1565</v>
      </c>
      <c r="O14" s="18">
        <v>483</v>
      </c>
      <c r="P14" s="18">
        <v>311</v>
      </c>
      <c r="Q14" s="18">
        <v>254</v>
      </c>
      <c r="R14" s="18">
        <v>329</v>
      </c>
      <c r="S14" s="18">
        <v>707</v>
      </c>
      <c r="T14" s="18">
        <v>73</v>
      </c>
      <c r="U14" s="18">
        <v>1788</v>
      </c>
      <c r="V14" s="18">
        <v>530</v>
      </c>
      <c r="W14" s="18">
        <v>302</v>
      </c>
      <c r="X14" s="7"/>
      <c r="Y14" s="7"/>
      <c r="Z14" s="7"/>
    </row>
    <row r="15" spans="2:26" s="8" customFormat="1" ht="15.75" customHeight="1">
      <c r="B15" s="4" t="s">
        <v>7</v>
      </c>
      <c r="C15" s="4"/>
      <c r="D15" s="19">
        <f t="shared" si="2"/>
        <v>13187</v>
      </c>
      <c r="E15" s="18">
        <v>86</v>
      </c>
      <c r="F15" s="18">
        <v>2</v>
      </c>
      <c r="G15" s="22">
        <v>0</v>
      </c>
      <c r="H15" s="18">
        <v>3</v>
      </c>
      <c r="I15" s="18">
        <v>1570</v>
      </c>
      <c r="J15" s="18">
        <v>2282</v>
      </c>
      <c r="K15" s="18">
        <v>66</v>
      </c>
      <c r="L15" s="18">
        <v>712</v>
      </c>
      <c r="M15" s="18">
        <v>1057</v>
      </c>
      <c r="N15" s="18">
        <v>1755</v>
      </c>
      <c r="O15" s="18">
        <v>415</v>
      </c>
      <c r="P15" s="18">
        <v>433</v>
      </c>
      <c r="Q15" s="18">
        <v>322</v>
      </c>
      <c r="R15" s="18">
        <v>369</v>
      </c>
      <c r="S15" s="18">
        <v>757</v>
      </c>
      <c r="T15" s="18">
        <v>83</v>
      </c>
      <c r="U15" s="18">
        <v>2335</v>
      </c>
      <c r="V15" s="18">
        <v>569</v>
      </c>
      <c r="W15" s="18">
        <v>371</v>
      </c>
      <c r="X15" s="7"/>
      <c r="Y15" s="7"/>
      <c r="Z15" s="7"/>
    </row>
    <row r="16" spans="2:26" s="8" customFormat="1" ht="15.75" customHeight="1">
      <c r="B16" s="4" t="s">
        <v>8</v>
      </c>
      <c r="C16" s="4"/>
      <c r="D16" s="19">
        <f t="shared" si="2"/>
        <v>9553</v>
      </c>
      <c r="E16" s="18">
        <v>124</v>
      </c>
      <c r="F16" s="22">
        <v>0</v>
      </c>
      <c r="G16" s="22">
        <v>0</v>
      </c>
      <c r="H16" s="18">
        <v>1</v>
      </c>
      <c r="I16" s="18">
        <v>1187</v>
      </c>
      <c r="J16" s="18">
        <v>1328</v>
      </c>
      <c r="K16" s="18">
        <v>39</v>
      </c>
      <c r="L16" s="18">
        <v>305</v>
      </c>
      <c r="M16" s="18">
        <v>828</v>
      </c>
      <c r="N16" s="18">
        <v>1168</v>
      </c>
      <c r="O16" s="18">
        <v>231</v>
      </c>
      <c r="P16" s="18">
        <v>416</v>
      </c>
      <c r="Q16" s="18">
        <v>191</v>
      </c>
      <c r="R16" s="18">
        <v>316</v>
      </c>
      <c r="S16" s="18">
        <v>569</v>
      </c>
      <c r="T16" s="18">
        <v>38</v>
      </c>
      <c r="U16" s="18">
        <v>2289</v>
      </c>
      <c r="V16" s="18">
        <v>248</v>
      </c>
      <c r="W16" s="18">
        <v>275</v>
      </c>
      <c r="X16" s="7"/>
      <c r="Y16" s="7"/>
      <c r="Z16" s="7"/>
    </row>
    <row r="17" spans="2:26" s="8" customFormat="1" ht="15.75" customHeight="1">
      <c r="B17" s="4" t="s">
        <v>9</v>
      </c>
      <c r="C17" s="4"/>
      <c r="D17" s="19">
        <f t="shared" si="2"/>
        <v>5646</v>
      </c>
      <c r="E17" s="18">
        <v>184</v>
      </c>
      <c r="F17" s="18">
        <v>2</v>
      </c>
      <c r="G17" s="22">
        <v>0</v>
      </c>
      <c r="H17" s="22">
        <v>0</v>
      </c>
      <c r="I17" s="18">
        <v>657</v>
      </c>
      <c r="J17" s="18">
        <v>693</v>
      </c>
      <c r="K17" s="18">
        <v>7</v>
      </c>
      <c r="L17" s="18">
        <v>126</v>
      </c>
      <c r="M17" s="18">
        <v>395</v>
      </c>
      <c r="N17" s="18">
        <v>697</v>
      </c>
      <c r="O17" s="18">
        <v>88</v>
      </c>
      <c r="P17" s="18">
        <v>306</v>
      </c>
      <c r="Q17" s="18">
        <v>124</v>
      </c>
      <c r="R17" s="18">
        <v>269</v>
      </c>
      <c r="S17" s="18">
        <v>333</v>
      </c>
      <c r="T17" s="18">
        <v>21</v>
      </c>
      <c r="U17" s="18">
        <v>1449</v>
      </c>
      <c r="V17" s="18">
        <v>94</v>
      </c>
      <c r="W17" s="18">
        <v>201</v>
      </c>
      <c r="X17" s="7"/>
      <c r="Y17" s="7"/>
      <c r="Z17" s="7"/>
    </row>
    <row r="18" spans="2:26" s="8" customFormat="1" ht="15.75" customHeight="1">
      <c r="B18" s="4" t="s">
        <v>10</v>
      </c>
      <c r="C18" s="4"/>
      <c r="D18" s="19">
        <f t="shared" si="2"/>
        <v>2599</v>
      </c>
      <c r="E18" s="18">
        <v>174</v>
      </c>
      <c r="F18" s="22">
        <v>0</v>
      </c>
      <c r="G18" s="22">
        <v>0</v>
      </c>
      <c r="H18" s="22">
        <v>0</v>
      </c>
      <c r="I18" s="18">
        <v>239</v>
      </c>
      <c r="J18" s="18">
        <v>260</v>
      </c>
      <c r="K18" s="22">
        <v>0</v>
      </c>
      <c r="L18" s="18">
        <v>52</v>
      </c>
      <c r="M18" s="18">
        <v>120</v>
      </c>
      <c r="N18" s="18">
        <v>309</v>
      </c>
      <c r="O18" s="18">
        <v>33</v>
      </c>
      <c r="P18" s="18">
        <v>182</v>
      </c>
      <c r="Q18" s="18">
        <v>39</v>
      </c>
      <c r="R18" s="18">
        <v>130</v>
      </c>
      <c r="S18" s="18">
        <v>120</v>
      </c>
      <c r="T18" s="18">
        <v>5</v>
      </c>
      <c r="U18" s="18">
        <v>753</v>
      </c>
      <c r="V18" s="18">
        <v>44</v>
      </c>
      <c r="W18" s="18">
        <v>139</v>
      </c>
      <c r="X18" s="7"/>
      <c r="Y18" s="7"/>
      <c r="Z18" s="7"/>
    </row>
    <row r="19" spans="2:26" s="8" customFormat="1" ht="15.75" customHeight="1">
      <c r="B19" s="4" t="s">
        <v>11</v>
      </c>
      <c r="C19" s="4"/>
      <c r="D19" s="19">
        <f t="shared" si="2"/>
        <v>975</v>
      </c>
      <c r="E19" s="18">
        <v>131</v>
      </c>
      <c r="F19" s="22">
        <v>0</v>
      </c>
      <c r="G19" s="22">
        <v>0</v>
      </c>
      <c r="H19" s="22">
        <v>0</v>
      </c>
      <c r="I19" s="18">
        <v>58</v>
      </c>
      <c r="J19" s="18">
        <v>83</v>
      </c>
      <c r="K19" s="22">
        <v>0</v>
      </c>
      <c r="L19" s="18">
        <v>18</v>
      </c>
      <c r="M19" s="18">
        <v>20</v>
      </c>
      <c r="N19" s="18">
        <v>98</v>
      </c>
      <c r="O19" s="18">
        <v>11</v>
      </c>
      <c r="P19" s="18">
        <v>75</v>
      </c>
      <c r="Q19" s="18">
        <v>16</v>
      </c>
      <c r="R19" s="18">
        <v>66</v>
      </c>
      <c r="S19" s="18">
        <v>52</v>
      </c>
      <c r="T19" s="18">
        <v>1</v>
      </c>
      <c r="U19" s="18">
        <v>269</v>
      </c>
      <c r="V19" s="18">
        <v>8</v>
      </c>
      <c r="W19" s="18">
        <v>69</v>
      </c>
      <c r="X19" s="7"/>
      <c r="Y19" s="7"/>
      <c r="Z19" s="7"/>
    </row>
    <row r="20" spans="2:26" s="8" customFormat="1" ht="15.75" customHeight="1">
      <c r="B20" s="4" t="s">
        <v>12</v>
      </c>
      <c r="C20" s="4"/>
      <c r="D20" s="19">
        <f t="shared" si="2"/>
        <v>380</v>
      </c>
      <c r="E20" s="18">
        <v>54</v>
      </c>
      <c r="F20" s="18">
        <v>1</v>
      </c>
      <c r="G20" s="22">
        <v>0</v>
      </c>
      <c r="H20" s="22">
        <v>0</v>
      </c>
      <c r="I20" s="18">
        <v>18</v>
      </c>
      <c r="J20" s="18">
        <v>22</v>
      </c>
      <c r="K20" s="22">
        <v>0</v>
      </c>
      <c r="L20" s="18">
        <v>4</v>
      </c>
      <c r="M20" s="18">
        <v>3</v>
      </c>
      <c r="N20" s="18">
        <v>46</v>
      </c>
      <c r="O20" s="18">
        <v>3</v>
      </c>
      <c r="P20" s="18">
        <v>52</v>
      </c>
      <c r="Q20" s="18">
        <v>2</v>
      </c>
      <c r="R20" s="18">
        <v>28</v>
      </c>
      <c r="S20" s="18">
        <v>14</v>
      </c>
      <c r="T20" s="22">
        <v>0</v>
      </c>
      <c r="U20" s="18">
        <v>99</v>
      </c>
      <c r="V20" s="18">
        <v>2</v>
      </c>
      <c r="W20" s="18">
        <v>32</v>
      </c>
      <c r="X20" s="7"/>
      <c r="Y20" s="7"/>
      <c r="Z20" s="7"/>
    </row>
    <row r="21" spans="2:26" s="8" customFormat="1" ht="15.75" customHeight="1">
      <c r="B21" s="7" t="s">
        <v>15</v>
      </c>
      <c r="C21" s="7"/>
      <c r="D21" s="19">
        <f t="shared" si="2"/>
        <v>135</v>
      </c>
      <c r="E21" s="18">
        <v>28</v>
      </c>
      <c r="F21" s="22">
        <v>0</v>
      </c>
      <c r="G21" s="22">
        <v>0</v>
      </c>
      <c r="H21" s="22">
        <v>0</v>
      </c>
      <c r="I21" s="18">
        <v>5</v>
      </c>
      <c r="J21" s="18">
        <v>3</v>
      </c>
      <c r="K21" s="22">
        <v>0</v>
      </c>
      <c r="L21" s="18">
        <v>1</v>
      </c>
      <c r="M21" s="22">
        <v>0</v>
      </c>
      <c r="N21" s="18">
        <v>14</v>
      </c>
      <c r="O21" s="18">
        <v>3</v>
      </c>
      <c r="P21" s="18">
        <v>25</v>
      </c>
      <c r="Q21" s="22">
        <v>0</v>
      </c>
      <c r="R21" s="18">
        <v>7</v>
      </c>
      <c r="S21" s="18">
        <v>5</v>
      </c>
      <c r="T21" s="22">
        <v>0</v>
      </c>
      <c r="U21" s="18">
        <v>21</v>
      </c>
      <c r="V21" s="18">
        <v>1</v>
      </c>
      <c r="W21" s="18">
        <v>22</v>
      </c>
      <c r="X21" s="7"/>
      <c r="Y21" s="7"/>
      <c r="Z21" s="7"/>
    </row>
    <row r="22" spans="2:26" s="25" customFormat="1" ht="21" customHeight="1">
      <c r="B22" s="50" t="s">
        <v>17</v>
      </c>
      <c r="C22" s="50"/>
      <c r="D22" s="30">
        <v>45</v>
      </c>
      <c r="E22" s="31">
        <v>60.6</v>
      </c>
      <c r="F22" s="31">
        <v>66.5</v>
      </c>
      <c r="G22" s="22">
        <v>0</v>
      </c>
      <c r="H22" s="31">
        <v>48.3</v>
      </c>
      <c r="I22" s="31">
        <v>45.8</v>
      </c>
      <c r="J22" s="31">
        <v>45.4</v>
      </c>
      <c r="K22" s="31">
        <v>46</v>
      </c>
      <c r="L22" s="31">
        <v>40.5</v>
      </c>
      <c r="M22" s="31">
        <v>46.6</v>
      </c>
      <c r="N22" s="31">
        <v>42.4</v>
      </c>
      <c r="O22" s="31">
        <v>46.3</v>
      </c>
      <c r="P22" s="31">
        <v>52.3</v>
      </c>
      <c r="Q22" s="31">
        <v>36.1</v>
      </c>
      <c r="R22" s="31">
        <v>45.5</v>
      </c>
      <c r="S22" s="31">
        <v>47.3</v>
      </c>
      <c r="T22" s="31">
        <v>42</v>
      </c>
      <c r="U22" s="31">
        <v>46.8</v>
      </c>
      <c r="V22" s="32">
        <v>46.7</v>
      </c>
      <c r="W22" s="32">
        <v>43.6</v>
      </c>
      <c r="X22" s="21"/>
      <c r="Y22" s="21"/>
      <c r="Z22" s="21"/>
    </row>
    <row r="23" spans="2:26" s="25" customFormat="1" ht="21" customHeight="1">
      <c r="B23" s="21" t="s">
        <v>43</v>
      </c>
      <c r="C23" s="21"/>
      <c r="D23" s="1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1"/>
      <c r="W23" s="21"/>
      <c r="X23" s="21"/>
      <c r="Y23" s="21"/>
      <c r="Z23" s="21"/>
    </row>
    <row r="24" spans="2:26" s="8" customFormat="1" ht="15.75" customHeight="1">
      <c r="B24" s="51" t="s">
        <v>16</v>
      </c>
      <c r="C24" s="52"/>
      <c r="D24" s="19">
        <f>SUM(E24:W24)</f>
        <v>9735</v>
      </c>
      <c r="E24" s="18">
        <f>SUM(E17:E21)</f>
        <v>571</v>
      </c>
      <c r="F24" s="18">
        <f aca="true" t="shared" si="3" ref="F24:U24">SUM(F17:F21)</f>
        <v>3</v>
      </c>
      <c r="G24" s="22">
        <f t="shared" si="3"/>
        <v>0</v>
      </c>
      <c r="H24" s="22">
        <f t="shared" si="3"/>
        <v>0</v>
      </c>
      <c r="I24" s="18">
        <f t="shared" si="3"/>
        <v>977</v>
      </c>
      <c r="J24" s="18">
        <f t="shared" si="3"/>
        <v>1061</v>
      </c>
      <c r="K24" s="18">
        <f t="shared" si="3"/>
        <v>7</v>
      </c>
      <c r="L24" s="18">
        <f t="shared" si="3"/>
        <v>201</v>
      </c>
      <c r="M24" s="18">
        <f t="shared" si="3"/>
        <v>538</v>
      </c>
      <c r="N24" s="18">
        <f t="shared" si="3"/>
        <v>1164</v>
      </c>
      <c r="O24" s="18">
        <f t="shared" si="3"/>
        <v>138</v>
      </c>
      <c r="P24" s="18">
        <f t="shared" si="3"/>
        <v>640</v>
      </c>
      <c r="Q24" s="18">
        <f t="shared" si="3"/>
        <v>181</v>
      </c>
      <c r="R24" s="18">
        <f t="shared" si="3"/>
        <v>500</v>
      </c>
      <c r="S24" s="18">
        <f t="shared" si="3"/>
        <v>524</v>
      </c>
      <c r="T24" s="18">
        <f t="shared" si="3"/>
        <v>27</v>
      </c>
      <c r="U24" s="18">
        <f t="shared" si="3"/>
        <v>2591</v>
      </c>
      <c r="V24" s="18">
        <f>SUM(V17:V21)</f>
        <v>149</v>
      </c>
      <c r="W24" s="18">
        <f>SUM(W17:W21)</f>
        <v>463</v>
      </c>
      <c r="X24" s="7"/>
      <c r="Y24" s="7"/>
      <c r="Z24" s="7"/>
    </row>
    <row r="25" spans="2:26" s="8" customFormat="1" ht="15.75" customHeight="1">
      <c r="B25" s="48" t="s">
        <v>44</v>
      </c>
      <c r="C25" s="49"/>
      <c r="D25" s="19">
        <f>SUM(E25:W25)</f>
        <v>8245</v>
      </c>
      <c r="E25" s="18">
        <f>SUM(E17:E18)</f>
        <v>358</v>
      </c>
      <c r="F25" s="18">
        <f aca="true" t="shared" si="4" ref="F25:U25">SUM(F17:F18)</f>
        <v>2</v>
      </c>
      <c r="G25" s="22">
        <f t="shared" si="4"/>
        <v>0</v>
      </c>
      <c r="H25" s="22">
        <f t="shared" si="4"/>
        <v>0</v>
      </c>
      <c r="I25" s="18">
        <f t="shared" si="4"/>
        <v>896</v>
      </c>
      <c r="J25" s="18">
        <f t="shared" si="4"/>
        <v>953</v>
      </c>
      <c r="K25" s="18">
        <f t="shared" si="4"/>
        <v>7</v>
      </c>
      <c r="L25" s="18">
        <f t="shared" si="4"/>
        <v>178</v>
      </c>
      <c r="M25" s="18">
        <f t="shared" si="4"/>
        <v>515</v>
      </c>
      <c r="N25" s="18">
        <f t="shared" si="4"/>
        <v>1006</v>
      </c>
      <c r="O25" s="18">
        <f t="shared" si="4"/>
        <v>121</v>
      </c>
      <c r="P25" s="18">
        <f t="shared" si="4"/>
        <v>488</v>
      </c>
      <c r="Q25" s="18">
        <f t="shared" si="4"/>
        <v>163</v>
      </c>
      <c r="R25" s="18">
        <f t="shared" si="4"/>
        <v>399</v>
      </c>
      <c r="S25" s="18">
        <f t="shared" si="4"/>
        <v>453</v>
      </c>
      <c r="T25" s="18">
        <f t="shared" si="4"/>
        <v>26</v>
      </c>
      <c r="U25" s="18">
        <f t="shared" si="4"/>
        <v>2202</v>
      </c>
      <c r="V25" s="18">
        <f>SUM(V17:V18)</f>
        <v>138</v>
      </c>
      <c r="W25" s="18">
        <f>SUM(W17:W18)</f>
        <v>340</v>
      </c>
      <c r="X25" s="7"/>
      <c r="Y25" s="7"/>
      <c r="Z25" s="7"/>
    </row>
    <row r="26" spans="2:26" s="8" customFormat="1" ht="15.75" customHeight="1">
      <c r="B26" s="48" t="s">
        <v>45</v>
      </c>
      <c r="C26" s="60"/>
      <c r="D26" s="19">
        <f>SUM(E26:W26)</f>
        <v>1490</v>
      </c>
      <c r="E26" s="18">
        <f>SUM(E19:E21)</f>
        <v>213</v>
      </c>
      <c r="F26" s="18">
        <f aca="true" t="shared" si="5" ref="F26:U26">SUM(F19:F21)</f>
        <v>1</v>
      </c>
      <c r="G26" s="22">
        <f t="shared" si="5"/>
        <v>0</v>
      </c>
      <c r="H26" s="22">
        <f t="shared" si="5"/>
        <v>0</v>
      </c>
      <c r="I26" s="18">
        <f t="shared" si="5"/>
        <v>81</v>
      </c>
      <c r="J26" s="18">
        <f t="shared" si="5"/>
        <v>108</v>
      </c>
      <c r="K26" s="22">
        <f t="shared" si="5"/>
        <v>0</v>
      </c>
      <c r="L26" s="18">
        <f t="shared" si="5"/>
        <v>23</v>
      </c>
      <c r="M26" s="18">
        <f t="shared" si="5"/>
        <v>23</v>
      </c>
      <c r="N26" s="18">
        <f t="shared" si="5"/>
        <v>158</v>
      </c>
      <c r="O26" s="18">
        <f t="shared" si="5"/>
        <v>17</v>
      </c>
      <c r="P26" s="18">
        <f t="shared" si="5"/>
        <v>152</v>
      </c>
      <c r="Q26" s="18">
        <f t="shared" si="5"/>
        <v>18</v>
      </c>
      <c r="R26" s="18">
        <f t="shared" si="5"/>
        <v>101</v>
      </c>
      <c r="S26" s="18">
        <f t="shared" si="5"/>
        <v>71</v>
      </c>
      <c r="T26" s="18">
        <f t="shared" si="5"/>
        <v>1</v>
      </c>
      <c r="U26" s="18">
        <f t="shared" si="5"/>
        <v>389</v>
      </c>
      <c r="V26" s="18">
        <f>SUM(V19:V21)</f>
        <v>11</v>
      </c>
      <c r="W26" s="18">
        <f>SUM(W19:W21)</f>
        <v>123</v>
      </c>
      <c r="X26" s="7"/>
      <c r="Y26" s="7"/>
      <c r="Z26" s="7"/>
    </row>
    <row r="27" spans="1:26" s="25" customFormat="1" ht="24" customHeight="1">
      <c r="A27" s="47" t="s">
        <v>53</v>
      </c>
      <c r="B27" s="55"/>
      <c r="C27" s="23"/>
      <c r="D27" s="24">
        <f aca="true" t="shared" si="6" ref="D27:W27">SUM(D28:D42)</f>
        <v>73319</v>
      </c>
      <c r="E27" s="16">
        <f t="shared" si="6"/>
        <v>509</v>
      </c>
      <c r="F27" s="43">
        <f t="shared" si="6"/>
        <v>0</v>
      </c>
      <c r="G27" s="43">
        <f t="shared" si="6"/>
        <v>0</v>
      </c>
      <c r="H27" s="16">
        <f t="shared" si="6"/>
        <v>3</v>
      </c>
      <c r="I27" s="16">
        <f t="shared" si="6"/>
        <v>2156</v>
      </c>
      <c r="J27" s="16">
        <f t="shared" si="6"/>
        <v>6068</v>
      </c>
      <c r="K27" s="16">
        <f t="shared" si="6"/>
        <v>57</v>
      </c>
      <c r="L27" s="16">
        <f t="shared" si="6"/>
        <v>2339</v>
      </c>
      <c r="M27" s="16">
        <f t="shared" si="6"/>
        <v>1099</v>
      </c>
      <c r="N27" s="16">
        <f t="shared" si="6"/>
        <v>16217</v>
      </c>
      <c r="O27" s="16">
        <f t="shared" si="6"/>
        <v>3083</v>
      </c>
      <c r="P27" s="16">
        <f t="shared" si="6"/>
        <v>1635</v>
      </c>
      <c r="Q27" s="16">
        <f t="shared" si="6"/>
        <v>5021</v>
      </c>
      <c r="R27" s="16">
        <f t="shared" si="6"/>
        <v>11596</v>
      </c>
      <c r="S27" s="16">
        <f t="shared" si="6"/>
        <v>6047</v>
      </c>
      <c r="T27" s="16">
        <f t="shared" si="6"/>
        <v>544</v>
      </c>
      <c r="U27" s="16">
        <f t="shared" si="6"/>
        <v>13139</v>
      </c>
      <c r="V27" s="16">
        <f t="shared" si="6"/>
        <v>1141</v>
      </c>
      <c r="W27" s="16">
        <f t="shared" si="6"/>
        <v>2665</v>
      </c>
      <c r="X27" s="21"/>
      <c r="Y27" s="21"/>
      <c r="Z27" s="21"/>
    </row>
    <row r="28" spans="2:26" s="8" customFormat="1" ht="15.75" customHeight="1">
      <c r="B28" s="7" t="s">
        <v>42</v>
      </c>
      <c r="C28" s="4" t="s">
        <v>14</v>
      </c>
      <c r="D28" s="19">
        <f>SUM(E28:W28)</f>
        <v>1618</v>
      </c>
      <c r="E28" s="22">
        <v>0</v>
      </c>
      <c r="F28" s="22">
        <v>0</v>
      </c>
      <c r="G28" s="22">
        <v>0</v>
      </c>
      <c r="H28" s="22">
        <v>0</v>
      </c>
      <c r="I28" s="18">
        <v>5</v>
      </c>
      <c r="J28" s="18">
        <v>73</v>
      </c>
      <c r="K28" s="22">
        <v>0</v>
      </c>
      <c r="L28" s="18">
        <v>17</v>
      </c>
      <c r="M28" s="18">
        <v>12</v>
      </c>
      <c r="N28" s="18">
        <v>594</v>
      </c>
      <c r="O28" s="18">
        <v>7</v>
      </c>
      <c r="P28" s="18">
        <v>1</v>
      </c>
      <c r="Q28" s="18">
        <v>524</v>
      </c>
      <c r="R28" s="18">
        <v>54</v>
      </c>
      <c r="S28" s="18">
        <v>97</v>
      </c>
      <c r="T28" s="18">
        <v>2</v>
      </c>
      <c r="U28" s="18">
        <v>148</v>
      </c>
      <c r="V28" s="18">
        <v>4</v>
      </c>
      <c r="W28" s="18">
        <v>80</v>
      </c>
      <c r="X28" s="7"/>
      <c r="Y28" s="7"/>
      <c r="Z28" s="7"/>
    </row>
    <row r="29" spans="1:23" ht="15.75" customHeight="1">
      <c r="A29" s="8"/>
      <c r="B29" s="4" t="s">
        <v>0</v>
      </c>
      <c r="C29" s="4"/>
      <c r="D29" s="19">
        <f aca="true" t="shared" si="7" ref="D29:D41">SUM(E29:W29)</f>
        <v>6945</v>
      </c>
      <c r="E29" s="18">
        <v>8</v>
      </c>
      <c r="F29" s="22">
        <v>0</v>
      </c>
      <c r="G29" s="22">
        <v>0</v>
      </c>
      <c r="H29" s="18">
        <v>2</v>
      </c>
      <c r="I29" s="18">
        <v>78</v>
      </c>
      <c r="J29" s="18">
        <v>355</v>
      </c>
      <c r="K29" s="18">
        <v>3</v>
      </c>
      <c r="L29" s="18">
        <v>301</v>
      </c>
      <c r="M29" s="18">
        <v>86</v>
      </c>
      <c r="N29" s="18">
        <v>1898</v>
      </c>
      <c r="O29" s="18">
        <v>253</v>
      </c>
      <c r="P29" s="18">
        <v>78</v>
      </c>
      <c r="Q29" s="18">
        <v>897</v>
      </c>
      <c r="R29" s="18">
        <v>887</v>
      </c>
      <c r="S29" s="18">
        <v>582</v>
      </c>
      <c r="T29" s="18">
        <v>39</v>
      </c>
      <c r="U29" s="18">
        <v>1132</v>
      </c>
      <c r="V29" s="15">
        <v>31</v>
      </c>
      <c r="W29" s="15">
        <v>315</v>
      </c>
    </row>
    <row r="30" spans="1:23" ht="15.75" customHeight="1">
      <c r="A30" s="8"/>
      <c r="B30" s="4" t="s">
        <v>1</v>
      </c>
      <c r="C30" s="4"/>
      <c r="D30" s="19">
        <f t="shared" si="7"/>
        <v>8560</v>
      </c>
      <c r="E30" s="18">
        <v>6</v>
      </c>
      <c r="F30" s="22">
        <v>0</v>
      </c>
      <c r="G30" s="22">
        <v>0</v>
      </c>
      <c r="H30" s="22">
        <v>0</v>
      </c>
      <c r="I30" s="18">
        <v>172</v>
      </c>
      <c r="J30" s="18">
        <v>796</v>
      </c>
      <c r="K30" s="18">
        <v>13</v>
      </c>
      <c r="L30" s="18">
        <v>547</v>
      </c>
      <c r="M30" s="18">
        <v>122</v>
      </c>
      <c r="N30" s="18">
        <v>1789</v>
      </c>
      <c r="O30" s="18">
        <v>481</v>
      </c>
      <c r="P30" s="18">
        <v>118</v>
      </c>
      <c r="Q30" s="18">
        <v>373</v>
      </c>
      <c r="R30" s="18">
        <v>1296</v>
      </c>
      <c r="S30" s="18">
        <v>638</v>
      </c>
      <c r="T30" s="18">
        <v>57</v>
      </c>
      <c r="U30" s="18">
        <v>1699</v>
      </c>
      <c r="V30" s="15">
        <v>95</v>
      </c>
      <c r="W30" s="15">
        <v>358</v>
      </c>
    </row>
    <row r="31" spans="1:23" ht="15.75" customHeight="1">
      <c r="A31" s="8"/>
      <c r="B31" s="4" t="s">
        <v>2</v>
      </c>
      <c r="C31" s="4"/>
      <c r="D31" s="19">
        <f t="shared" si="7"/>
        <v>8631</v>
      </c>
      <c r="E31" s="18">
        <v>8</v>
      </c>
      <c r="F31" s="22">
        <v>0</v>
      </c>
      <c r="G31" s="22">
        <v>0</v>
      </c>
      <c r="H31" s="18">
        <v>1</v>
      </c>
      <c r="I31" s="18">
        <v>281</v>
      </c>
      <c r="J31" s="18">
        <v>871</v>
      </c>
      <c r="K31" s="18">
        <v>9</v>
      </c>
      <c r="L31" s="18">
        <v>470</v>
      </c>
      <c r="M31" s="18">
        <v>124</v>
      </c>
      <c r="N31" s="18">
        <v>1731</v>
      </c>
      <c r="O31" s="18">
        <v>460</v>
      </c>
      <c r="P31" s="18">
        <v>135</v>
      </c>
      <c r="Q31" s="18">
        <v>392</v>
      </c>
      <c r="R31" s="18">
        <v>1317</v>
      </c>
      <c r="S31" s="18">
        <v>544</v>
      </c>
      <c r="T31" s="18">
        <v>61</v>
      </c>
      <c r="U31" s="18">
        <v>1738</v>
      </c>
      <c r="V31" s="15">
        <v>170</v>
      </c>
      <c r="W31" s="15">
        <v>319</v>
      </c>
    </row>
    <row r="32" spans="1:23" ht="15.75" customHeight="1">
      <c r="A32" s="8"/>
      <c r="B32" s="4" t="s">
        <v>3</v>
      </c>
      <c r="C32" s="4"/>
      <c r="D32" s="19">
        <f t="shared" si="7"/>
        <v>7671</v>
      </c>
      <c r="E32" s="18">
        <v>20</v>
      </c>
      <c r="F32" s="22">
        <v>0</v>
      </c>
      <c r="G32" s="22">
        <v>0</v>
      </c>
      <c r="H32" s="22">
        <v>0</v>
      </c>
      <c r="I32" s="18">
        <v>277</v>
      </c>
      <c r="J32" s="18">
        <v>796</v>
      </c>
      <c r="K32" s="18">
        <v>9</v>
      </c>
      <c r="L32" s="18">
        <v>291</v>
      </c>
      <c r="M32" s="18">
        <v>125</v>
      </c>
      <c r="N32" s="18">
        <v>1545</v>
      </c>
      <c r="O32" s="18">
        <v>408</v>
      </c>
      <c r="P32" s="18">
        <v>126</v>
      </c>
      <c r="Q32" s="18">
        <v>429</v>
      </c>
      <c r="R32" s="18">
        <v>1196</v>
      </c>
      <c r="S32" s="18">
        <v>556</v>
      </c>
      <c r="T32" s="18">
        <v>64</v>
      </c>
      <c r="U32" s="18">
        <v>1430</v>
      </c>
      <c r="V32" s="15">
        <v>148</v>
      </c>
      <c r="W32" s="15">
        <v>251</v>
      </c>
    </row>
    <row r="33" spans="1:23" ht="15.75" customHeight="1">
      <c r="A33" s="8"/>
      <c r="B33" s="4" t="s">
        <v>4</v>
      </c>
      <c r="C33" s="4"/>
      <c r="D33" s="19">
        <f t="shared" si="7"/>
        <v>7386</v>
      </c>
      <c r="E33" s="18">
        <v>21</v>
      </c>
      <c r="F33" s="22">
        <v>0</v>
      </c>
      <c r="G33" s="22">
        <v>0</v>
      </c>
      <c r="H33" s="22">
        <v>0</v>
      </c>
      <c r="I33" s="18">
        <v>244</v>
      </c>
      <c r="J33" s="18">
        <v>619</v>
      </c>
      <c r="K33" s="18">
        <v>7</v>
      </c>
      <c r="L33" s="18">
        <v>247</v>
      </c>
      <c r="M33" s="18">
        <v>147</v>
      </c>
      <c r="N33" s="18">
        <v>1525</v>
      </c>
      <c r="O33" s="18">
        <v>395</v>
      </c>
      <c r="P33" s="18">
        <v>130</v>
      </c>
      <c r="Q33" s="18">
        <v>401</v>
      </c>
      <c r="R33" s="18">
        <v>1290</v>
      </c>
      <c r="S33" s="18">
        <v>710</v>
      </c>
      <c r="T33" s="18">
        <v>76</v>
      </c>
      <c r="U33" s="18">
        <v>1226</v>
      </c>
      <c r="V33" s="15">
        <v>123</v>
      </c>
      <c r="W33" s="15">
        <v>225</v>
      </c>
    </row>
    <row r="34" spans="1:23" ht="15.75" customHeight="1">
      <c r="A34" s="8"/>
      <c r="B34" s="4" t="s">
        <v>5</v>
      </c>
      <c r="C34" s="4"/>
      <c r="D34" s="19">
        <f t="shared" si="7"/>
        <v>7124</v>
      </c>
      <c r="E34" s="18">
        <v>19</v>
      </c>
      <c r="F34" s="22">
        <v>0</v>
      </c>
      <c r="G34" s="22">
        <v>0</v>
      </c>
      <c r="H34" s="22">
        <v>0</v>
      </c>
      <c r="I34" s="18">
        <v>187</v>
      </c>
      <c r="J34" s="18">
        <v>546</v>
      </c>
      <c r="K34" s="18">
        <v>9</v>
      </c>
      <c r="L34" s="18">
        <v>159</v>
      </c>
      <c r="M34" s="18">
        <v>112</v>
      </c>
      <c r="N34" s="18">
        <v>1552</v>
      </c>
      <c r="O34" s="18">
        <v>350</v>
      </c>
      <c r="P34" s="18">
        <v>144</v>
      </c>
      <c r="Q34" s="18">
        <v>394</v>
      </c>
      <c r="R34" s="18">
        <v>1367</v>
      </c>
      <c r="S34" s="18">
        <v>827</v>
      </c>
      <c r="T34" s="18">
        <v>75</v>
      </c>
      <c r="U34" s="18">
        <v>1057</v>
      </c>
      <c r="V34" s="15">
        <v>114</v>
      </c>
      <c r="W34" s="15">
        <v>212</v>
      </c>
    </row>
    <row r="35" spans="1:23" ht="15.75" customHeight="1">
      <c r="A35" s="8"/>
      <c r="B35" s="4" t="s">
        <v>6</v>
      </c>
      <c r="C35" s="4"/>
      <c r="D35" s="19">
        <f t="shared" si="7"/>
        <v>7550</v>
      </c>
      <c r="E35" s="18">
        <v>34</v>
      </c>
      <c r="F35" s="22">
        <v>0</v>
      </c>
      <c r="G35" s="22">
        <v>0</v>
      </c>
      <c r="H35" s="22">
        <v>0</v>
      </c>
      <c r="I35" s="18">
        <v>238</v>
      </c>
      <c r="J35" s="18">
        <v>581</v>
      </c>
      <c r="K35" s="18">
        <v>5</v>
      </c>
      <c r="L35" s="18">
        <v>131</v>
      </c>
      <c r="M35" s="18">
        <v>123</v>
      </c>
      <c r="N35" s="18">
        <v>1792</v>
      </c>
      <c r="O35" s="18">
        <v>306</v>
      </c>
      <c r="P35" s="18">
        <v>167</v>
      </c>
      <c r="Q35" s="18">
        <v>423</v>
      </c>
      <c r="R35" s="18">
        <v>1375</v>
      </c>
      <c r="S35" s="18">
        <v>757</v>
      </c>
      <c r="T35" s="18">
        <v>64</v>
      </c>
      <c r="U35" s="18">
        <v>1177</v>
      </c>
      <c r="V35" s="15">
        <v>144</v>
      </c>
      <c r="W35" s="15">
        <v>233</v>
      </c>
    </row>
    <row r="36" spans="1:23" ht="15.75" customHeight="1">
      <c r="A36" s="8"/>
      <c r="B36" s="4" t="s">
        <v>7</v>
      </c>
      <c r="C36" s="4"/>
      <c r="D36" s="19">
        <f t="shared" si="7"/>
        <v>8304</v>
      </c>
      <c r="E36" s="18">
        <v>56</v>
      </c>
      <c r="F36" s="22">
        <v>0</v>
      </c>
      <c r="G36" s="22">
        <v>0</v>
      </c>
      <c r="H36" s="22">
        <v>0</v>
      </c>
      <c r="I36" s="18">
        <v>312</v>
      </c>
      <c r="J36" s="18">
        <v>680</v>
      </c>
      <c r="K36" s="18">
        <v>1</v>
      </c>
      <c r="L36" s="18">
        <v>108</v>
      </c>
      <c r="M36" s="18">
        <v>136</v>
      </c>
      <c r="N36" s="18">
        <v>2049</v>
      </c>
      <c r="O36" s="18">
        <v>231</v>
      </c>
      <c r="P36" s="18">
        <v>243</v>
      </c>
      <c r="Q36" s="18">
        <v>534</v>
      </c>
      <c r="R36" s="18">
        <v>1383</v>
      </c>
      <c r="S36" s="18">
        <v>748</v>
      </c>
      <c r="T36" s="18">
        <v>57</v>
      </c>
      <c r="U36" s="18">
        <v>1394</v>
      </c>
      <c r="V36" s="15">
        <v>145</v>
      </c>
      <c r="W36" s="15">
        <v>227</v>
      </c>
    </row>
    <row r="37" spans="1:23" ht="15.75" customHeight="1">
      <c r="A37" s="8"/>
      <c r="B37" s="4" t="s">
        <v>8</v>
      </c>
      <c r="C37" s="4"/>
      <c r="D37" s="19">
        <f t="shared" si="7"/>
        <v>5355</v>
      </c>
      <c r="E37" s="18">
        <v>63</v>
      </c>
      <c r="F37" s="22">
        <v>0</v>
      </c>
      <c r="G37" s="22">
        <v>0</v>
      </c>
      <c r="H37" s="22">
        <v>0</v>
      </c>
      <c r="I37" s="18">
        <v>219</v>
      </c>
      <c r="J37" s="18">
        <v>457</v>
      </c>
      <c r="K37" s="18">
        <v>1</v>
      </c>
      <c r="L37" s="18">
        <v>41</v>
      </c>
      <c r="M37" s="18">
        <v>63</v>
      </c>
      <c r="N37" s="18">
        <v>1074</v>
      </c>
      <c r="O37" s="18">
        <v>119</v>
      </c>
      <c r="P37" s="18">
        <v>180</v>
      </c>
      <c r="Q37" s="18">
        <v>417</v>
      </c>
      <c r="R37" s="18">
        <v>868</v>
      </c>
      <c r="S37" s="18">
        <v>356</v>
      </c>
      <c r="T37" s="18">
        <v>32</v>
      </c>
      <c r="U37" s="18">
        <v>1167</v>
      </c>
      <c r="V37" s="15">
        <v>108</v>
      </c>
      <c r="W37" s="15">
        <v>190</v>
      </c>
    </row>
    <row r="38" spans="1:23" ht="15.75" customHeight="1">
      <c r="A38" s="8"/>
      <c r="B38" s="4" t="s">
        <v>9</v>
      </c>
      <c r="C38" s="4"/>
      <c r="D38" s="19">
        <f t="shared" si="7"/>
        <v>2477</v>
      </c>
      <c r="E38" s="18">
        <v>74</v>
      </c>
      <c r="F38" s="22">
        <v>0</v>
      </c>
      <c r="G38" s="22">
        <v>0</v>
      </c>
      <c r="H38" s="22">
        <v>0</v>
      </c>
      <c r="I38" s="18">
        <v>91</v>
      </c>
      <c r="J38" s="18">
        <v>198</v>
      </c>
      <c r="K38" s="22">
        <v>0</v>
      </c>
      <c r="L38" s="18">
        <v>16</v>
      </c>
      <c r="M38" s="18">
        <v>28</v>
      </c>
      <c r="N38" s="18">
        <v>409</v>
      </c>
      <c r="O38" s="18">
        <v>47</v>
      </c>
      <c r="P38" s="18">
        <v>123</v>
      </c>
      <c r="Q38" s="18">
        <v>171</v>
      </c>
      <c r="R38" s="18">
        <v>395</v>
      </c>
      <c r="S38" s="18">
        <v>122</v>
      </c>
      <c r="T38" s="18">
        <v>16</v>
      </c>
      <c r="U38" s="18">
        <v>644</v>
      </c>
      <c r="V38" s="15">
        <v>41</v>
      </c>
      <c r="W38" s="15">
        <v>102</v>
      </c>
    </row>
    <row r="39" spans="1:23" ht="15.75" customHeight="1">
      <c r="A39" s="8"/>
      <c r="B39" s="4" t="s">
        <v>10</v>
      </c>
      <c r="C39" s="4"/>
      <c r="D39" s="19">
        <f t="shared" si="7"/>
        <v>998</v>
      </c>
      <c r="E39" s="18">
        <v>84</v>
      </c>
      <c r="F39" s="22">
        <v>0</v>
      </c>
      <c r="G39" s="22">
        <v>0</v>
      </c>
      <c r="H39" s="22">
        <v>0</v>
      </c>
      <c r="I39" s="18">
        <v>34</v>
      </c>
      <c r="J39" s="18">
        <v>65</v>
      </c>
      <c r="K39" s="22">
        <v>0</v>
      </c>
      <c r="L39" s="18">
        <v>6</v>
      </c>
      <c r="M39" s="18">
        <v>16</v>
      </c>
      <c r="N39" s="18">
        <v>159</v>
      </c>
      <c r="O39" s="18">
        <v>21</v>
      </c>
      <c r="P39" s="18">
        <v>75</v>
      </c>
      <c r="Q39" s="18">
        <v>45</v>
      </c>
      <c r="R39" s="18">
        <v>118</v>
      </c>
      <c r="S39" s="18">
        <v>68</v>
      </c>
      <c r="T39" s="18">
        <v>1</v>
      </c>
      <c r="U39" s="18">
        <v>228</v>
      </c>
      <c r="V39" s="15">
        <v>13</v>
      </c>
      <c r="W39" s="15">
        <v>65</v>
      </c>
    </row>
    <row r="40" spans="1:23" ht="15.75" customHeight="1">
      <c r="A40" s="8"/>
      <c r="B40" s="4" t="s">
        <v>11</v>
      </c>
      <c r="C40" s="4"/>
      <c r="D40" s="19">
        <f t="shared" si="7"/>
        <v>427</v>
      </c>
      <c r="E40" s="18">
        <v>70</v>
      </c>
      <c r="F40" s="22">
        <v>0</v>
      </c>
      <c r="G40" s="22">
        <v>0</v>
      </c>
      <c r="H40" s="22">
        <v>0</v>
      </c>
      <c r="I40" s="18">
        <v>11</v>
      </c>
      <c r="J40" s="18">
        <v>16</v>
      </c>
      <c r="K40" s="22">
        <v>0</v>
      </c>
      <c r="L40" s="18">
        <v>4</v>
      </c>
      <c r="M40" s="18">
        <v>2</v>
      </c>
      <c r="N40" s="18">
        <v>67</v>
      </c>
      <c r="O40" s="18">
        <v>4</v>
      </c>
      <c r="P40" s="18">
        <v>58</v>
      </c>
      <c r="Q40" s="18">
        <v>12</v>
      </c>
      <c r="R40" s="18">
        <v>38</v>
      </c>
      <c r="S40" s="18">
        <v>28</v>
      </c>
      <c r="T40" s="22">
        <v>0</v>
      </c>
      <c r="U40" s="18">
        <v>66</v>
      </c>
      <c r="V40" s="15">
        <v>4</v>
      </c>
      <c r="W40" s="15">
        <v>47</v>
      </c>
    </row>
    <row r="41" spans="1:23" ht="15.75" customHeight="1">
      <c r="A41" s="8"/>
      <c r="B41" s="4" t="s">
        <v>12</v>
      </c>
      <c r="C41" s="4"/>
      <c r="D41" s="19">
        <f t="shared" si="7"/>
        <v>201</v>
      </c>
      <c r="E41" s="18">
        <v>34</v>
      </c>
      <c r="F41" s="22">
        <v>0</v>
      </c>
      <c r="G41" s="22">
        <v>0</v>
      </c>
      <c r="H41" s="22">
        <v>0</v>
      </c>
      <c r="I41" s="18">
        <v>6</v>
      </c>
      <c r="J41" s="18">
        <v>13</v>
      </c>
      <c r="K41" s="22">
        <v>0</v>
      </c>
      <c r="L41" s="18">
        <v>1</v>
      </c>
      <c r="M41" s="18">
        <v>2</v>
      </c>
      <c r="N41" s="18">
        <v>20</v>
      </c>
      <c r="O41" s="18">
        <v>1</v>
      </c>
      <c r="P41" s="18">
        <v>44</v>
      </c>
      <c r="Q41" s="18">
        <v>6</v>
      </c>
      <c r="R41" s="18">
        <v>9</v>
      </c>
      <c r="S41" s="18">
        <v>12</v>
      </c>
      <c r="T41" s="22">
        <v>0</v>
      </c>
      <c r="U41" s="18">
        <v>24</v>
      </c>
      <c r="V41" s="15">
        <v>1</v>
      </c>
      <c r="W41" s="15">
        <v>28</v>
      </c>
    </row>
    <row r="42" spans="1:23" ht="15.75" customHeight="1">
      <c r="A42" s="8"/>
      <c r="B42" s="7" t="s">
        <v>15</v>
      </c>
      <c r="C42" s="7"/>
      <c r="D42" s="19">
        <f>SUM(E42:W42)</f>
        <v>72</v>
      </c>
      <c r="E42" s="18">
        <v>12</v>
      </c>
      <c r="F42" s="22">
        <v>0</v>
      </c>
      <c r="G42" s="22">
        <v>0</v>
      </c>
      <c r="H42" s="22">
        <v>0</v>
      </c>
      <c r="I42" s="18">
        <v>1</v>
      </c>
      <c r="J42" s="18">
        <v>2</v>
      </c>
      <c r="K42" s="22">
        <v>0</v>
      </c>
      <c r="L42" s="22">
        <v>0</v>
      </c>
      <c r="M42" s="18">
        <v>1</v>
      </c>
      <c r="N42" s="18">
        <v>13</v>
      </c>
      <c r="O42" s="22">
        <v>0</v>
      </c>
      <c r="P42" s="18">
        <v>13</v>
      </c>
      <c r="Q42" s="18">
        <v>3</v>
      </c>
      <c r="R42" s="18">
        <v>3</v>
      </c>
      <c r="S42" s="18">
        <v>2</v>
      </c>
      <c r="T42" s="22">
        <v>0</v>
      </c>
      <c r="U42" s="18">
        <v>9</v>
      </c>
      <c r="V42" s="45">
        <v>0</v>
      </c>
      <c r="W42" s="15">
        <v>13</v>
      </c>
    </row>
    <row r="43" spans="1:23" s="1" customFormat="1" ht="21" customHeight="1">
      <c r="A43" s="25"/>
      <c r="B43" s="50" t="s">
        <v>17</v>
      </c>
      <c r="C43" s="50"/>
      <c r="D43" s="30">
        <v>42.9</v>
      </c>
      <c r="E43" s="31">
        <v>63.8</v>
      </c>
      <c r="F43" s="22">
        <v>0</v>
      </c>
      <c r="G43" s="22">
        <v>0</v>
      </c>
      <c r="H43" s="31">
        <v>25.5</v>
      </c>
      <c r="I43" s="31">
        <v>46.2</v>
      </c>
      <c r="J43" s="31">
        <v>42.9</v>
      </c>
      <c r="K43" s="31">
        <v>38.1</v>
      </c>
      <c r="L43" s="31">
        <v>35.9</v>
      </c>
      <c r="M43" s="31">
        <v>43.2</v>
      </c>
      <c r="N43" s="31">
        <v>42</v>
      </c>
      <c r="O43" s="31">
        <v>40.5</v>
      </c>
      <c r="P43" s="31">
        <v>51.1</v>
      </c>
      <c r="Q43" s="31">
        <v>39.7</v>
      </c>
      <c r="R43" s="31">
        <v>43.9</v>
      </c>
      <c r="S43" s="31">
        <v>47.3</v>
      </c>
      <c r="T43" s="31">
        <v>43.1</v>
      </c>
      <c r="U43" s="31">
        <v>43.4</v>
      </c>
      <c r="V43" s="33">
        <v>45.4</v>
      </c>
      <c r="W43" s="33">
        <v>42.6</v>
      </c>
    </row>
    <row r="44" spans="1:21" s="1" customFormat="1" ht="21" customHeight="1">
      <c r="A44" s="25"/>
      <c r="B44" s="21" t="s">
        <v>43</v>
      </c>
      <c r="C44" s="21"/>
      <c r="D44" s="19"/>
      <c r="E44" s="16"/>
      <c r="F44" s="16"/>
      <c r="G44" s="43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3" ht="15.75" customHeight="1">
      <c r="A45" s="8"/>
      <c r="B45" s="51" t="s">
        <v>16</v>
      </c>
      <c r="C45" s="52"/>
      <c r="D45" s="19">
        <f>SUM(E45:W45)</f>
        <v>4175</v>
      </c>
      <c r="E45" s="18">
        <f aca="true" t="shared" si="8" ref="E45:J45">SUM(E38:E42)</f>
        <v>274</v>
      </c>
      <c r="F45" s="22">
        <f t="shared" si="8"/>
        <v>0</v>
      </c>
      <c r="G45" s="22">
        <f t="shared" si="8"/>
        <v>0</v>
      </c>
      <c r="H45" s="22">
        <f t="shared" si="8"/>
        <v>0</v>
      </c>
      <c r="I45" s="18">
        <f t="shared" si="8"/>
        <v>143</v>
      </c>
      <c r="J45" s="18">
        <f t="shared" si="8"/>
        <v>294</v>
      </c>
      <c r="K45" s="22">
        <f aca="true" t="shared" si="9" ref="K45:W45">SUM(K38:K42)</f>
        <v>0</v>
      </c>
      <c r="L45" s="18">
        <f t="shared" si="9"/>
        <v>27</v>
      </c>
      <c r="M45" s="18">
        <f t="shared" si="9"/>
        <v>49</v>
      </c>
      <c r="N45" s="18">
        <f t="shared" si="9"/>
        <v>668</v>
      </c>
      <c r="O45" s="18">
        <f t="shared" si="9"/>
        <v>73</v>
      </c>
      <c r="P45" s="18">
        <f t="shared" si="9"/>
        <v>313</v>
      </c>
      <c r="Q45" s="18">
        <f t="shared" si="9"/>
        <v>237</v>
      </c>
      <c r="R45" s="18">
        <f t="shared" si="9"/>
        <v>563</v>
      </c>
      <c r="S45" s="18">
        <f t="shared" si="9"/>
        <v>232</v>
      </c>
      <c r="T45" s="18">
        <f t="shared" si="9"/>
        <v>17</v>
      </c>
      <c r="U45" s="18">
        <f t="shared" si="9"/>
        <v>971</v>
      </c>
      <c r="V45" s="18">
        <f t="shared" si="9"/>
        <v>59</v>
      </c>
      <c r="W45" s="18">
        <f t="shared" si="9"/>
        <v>255</v>
      </c>
    </row>
    <row r="46" spans="1:23" ht="15.75" customHeight="1">
      <c r="A46" s="8"/>
      <c r="B46" s="48" t="s">
        <v>44</v>
      </c>
      <c r="C46" s="49"/>
      <c r="D46" s="19">
        <f>SUM(E46:W46)</f>
        <v>3475</v>
      </c>
      <c r="E46" s="18">
        <f aca="true" t="shared" si="10" ref="E46:J46">SUM(E38:E39)</f>
        <v>158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18">
        <f t="shared" si="10"/>
        <v>125</v>
      </c>
      <c r="J46" s="18">
        <f t="shared" si="10"/>
        <v>263</v>
      </c>
      <c r="K46" s="22">
        <f aca="true" t="shared" si="11" ref="K46:W46">SUM(K38:K39)</f>
        <v>0</v>
      </c>
      <c r="L46" s="18">
        <f t="shared" si="11"/>
        <v>22</v>
      </c>
      <c r="M46" s="18">
        <f t="shared" si="11"/>
        <v>44</v>
      </c>
      <c r="N46" s="18">
        <f t="shared" si="11"/>
        <v>568</v>
      </c>
      <c r="O46" s="18">
        <f t="shared" si="11"/>
        <v>68</v>
      </c>
      <c r="P46" s="18">
        <f t="shared" si="11"/>
        <v>198</v>
      </c>
      <c r="Q46" s="18">
        <f t="shared" si="11"/>
        <v>216</v>
      </c>
      <c r="R46" s="18">
        <f t="shared" si="11"/>
        <v>513</v>
      </c>
      <c r="S46" s="18">
        <f t="shared" si="11"/>
        <v>190</v>
      </c>
      <c r="T46" s="18">
        <f t="shared" si="11"/>
        <v>17</v>
      </c>
      <c r="U46" s="18">
        <f t="shared" si="11"/>
        <v>872</v>
      </c>
      <c r="V46" s="18">
        <f t="shared" si="11"/>
        <v>54</v>
      </c>
      <c r="W46" s="18">
        <f t="shared" si="11"/>
        <v>167</v>
      </c>
    </row>
    <row r="47" spans="1:23" ht="18" customHeight="1" thickBot="1">
      <c r="A47" s="14"/>
      <c r="B47" s="53" t="s">
        <v>45</v>
      </c>
      <c r="C47" s="54"/>
      <c r="D47" s="20">
        <f>SUM(E47:W47)</f>
        <v>700</v>
      </c>
      <c r="E47" s="17">
        <f aca="true" t="shared" si="12" ref="E47:J47">SUM(E40:E42)</f>
        <v>116</v>
      </c>
      <c r="F47" s="44">
        <f t="shared" si="12"/>
        <v>0</v>
      </c>
      <c r="G47" s="44">
        <f t="shared" si="12"/>
        <v>0</v>
      </c>
      <c r="H47" s="44">
        <f t="shared" si="12"/>
        <v>0</v>
      </c>
      <c r="I47" s="17">
        <f t="shared" si="12"/>
        <v>18</v>
      </c>
      <c r="J47" s="17">
        <f t="shared" si="12"/>
        <v>31</v>
      </c>
      <c r="K47" s="44">
        <f aca="true" t="shared" si="13" ref="K47:W47">SUM(K40:K42)</f>
        <v>0</v>
      </c>
      <c r="L47" s="17">
        <f t="shared" si="13"/>
        <v>5</v>
      </c>
      <c r="M47" s="17">
        <f t="shared" si="13"/>
        <v>5</v>
      </c>
      <c r="N47" s="17">
        <f t="shared" si="13"/>
        <v>100</v>
      </c>
      <c r="O47" s="17">
        <f t="shared" si="13"/>
        <v>5</v>
      </c>
      <c r="P47" s="17">
        <f t="shared" si="13"/>
        <v>115</v>
      </c>
      <c r="Q47" s="17">
        <f t="shared" si="13"/>
        <v>21</v>
      </c>
      <c r="R47" s="17">
        <f t="shared" si="13"/>
        <v>50</v>
      </c>
      <c r="S47" s="17">
        <f t="shared" si="13"/>
        <v>42</v>
      </c>
      <c r="T47" s="44">
        <f t="shared" si="13"/>
        <v>0</v>
      </c>
      <c r="U47" s="17">
        <f t="shared" si="13"/>
        <v>99</v>
      </c>
      <c r="V47" s="17">
        <f t="shared" si="13"/>
        <v>5</v>
      </c>
      <c r="W47" s="17">
        <f t="shared" si="13"/>
        <v>88</v>
      </c>
    </row>
    <row r="48" spans="1:23" ht="17.25" customHeight="1">
      <c r="A48" s="1"/>
      <c r="B48" s="1"/>
      <c r="C48" s="1"/>
      <c r="D48" s="1"/>
      <c r="E48" s="1"/>
      <c r="F48" s="1"/>
      <c r="W48" s="13" t="s">
        <v>18</v>
      </c>
    </row>
    <row r="49" ht="10.5" customHeight="1"/>
    <row r="50" ht="10.5" customHeight="1"/>
    <row r="51" ht="10.5" customHeight="1"/>
    <row r="52" ht="10.5" customHeight="1"/>
    <row r="53" ht="10.5" customHeight="1">
      <c r="G53" s="3"/>
    </row>
    <row r="54" ht="10.5" customHeight="1">
      <c r="G54" s="3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</sheetData>
  <mergeCells count="11">
    <mergeCell ref="A27:B27"/>
    <mergeCell ref="A3:C4"/>
    <mergeCell ref="B24:C24"/>
    <mergeCell ref="B26:C26"/>
    <mergeCell ref="B25:C25"/>
    <mergeCell ref="A6:B6"/>
    <mergeCell ref="B22:C22"/>
    <mergeCell ref="B46:C46"/>
    <mergeCell ref="B43:C43"/>
    <mergeCell ref="B45:C45"/>
    <mergeCell ref="B47:C47"/>
  </mergeCells>
  <printOptions/>
  <pageMargins left="0.75" right="0.75" top="1" bottom="1" header="0.512" footer="0.512"/>
  <pageSetup horizontalDpi="600" verticalDpi="600" orientation="portrait" paperSize="9" scale="91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2011-02-18T06:59:39Z</cp:lastPrinted>
  <dcterms:created xsi:type="dcterms:W3CDTF">2004-03-03T00:43:36Z</dcterms:created>
  <dcterms:modified xsi:type="dcterms:W3CDTF">2011-09-02T01:48:08Z</dcterms:modified>
  <cp:category/>
  <cp:version/>
  <cp:contentType/>
  <cp:contentStatus/>
</cp:coreProperties>
</file>