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7359A567-2227-4AC2-95AA-66752B924A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5年度" sheetId="6" r:id="rId1"/>
    <sheet name="2026年度" sheetId="13" r:id="rId2"/>
    <sheet name="2027年度" sheetId="14" r:id="rId3"/>
    <sheet name="2028年度" sheetId="15" r:id="rId4"/>
    <sheet name="2029年度" sheetId="16" r:id="rId5"/>
    <sheet name="記載方法" sheetId="17" r:id="rId6"/>
  </sheets>
  <definedNames>
    <definedName name="_xlnm.Print_Area" localSheetId="0">'2025年度'!$A$1:$I$41</definedName>
    <definedName name="_xlnm.Print_Area" localSheetId="1">'2026年度'!$A$1:$I$41</definedName>
    <definedName name="_xlnm.Print_Area" localSheetId="2">'2027年度'!$A$1:$I$41</definedName>
    <definedName name="_xlnm.Print_Area" localSheetId="3">'2028年度'!$A$1:$I$41</definedName>
    <definedName name="_xlnm.Print_Area" localSheetId="4">'2029年度'!$A$1:$I$41</definedName>
    <definedName name="_xlnm.Print_Area" localSheetId="5">記載方法!$A$1:$J$44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7" l="1"/>
  <c r="F37" i="16"/>
  <c r="G37" i="16"/>
  <c r="H37" i="16"/>
  <c r="I37" i="16"/>
  <c r="E37" i="16"/>
  <c r="I38" i="15"/>
  <c r="H38" i="15"/>
  <c r="G38" i="15"/>
  <c r="F38" i="15"/>
  <c r="E38" i="15"/>
  <c r="F37" i="15"/>
  <c r="G37" i="15"/>
  <c r="H37" i="15"/>
  <c r="I37" i="15"/>
  <c r="E37" i="15"/>
  <c r="I38" i="14"/>
  <c r="H38" i="14"/>
  <c r="G38" i="14"/>
  <c r="F38" i="14"/>
  <c r="E38" i="14"/>
  <c r="L36" i="14"/>
  <c r="K36" i="14"/>
  <c r="F37" i="14"/>
  <c r="G37" i="14"/>
  <c r="H37" i="14"/>
  <c r="I37" i="14"/>
  <c r="E37" i="14"/>
  <c r="D37" i="6"/>
  <c r="I38" i="13"/>
  <c r="H38" i="13"/>
  <c r="G38" i="13"/>
  <c r="F38" i="13"/>
  <c r="E38" i="13"/>
  <c r="I37" i="13"/>
  <c r="H37" i="13"/>
  <c r="G37" i="13"/>
  <c r="F37" i="13"/>
  <c r="E37" i="13"/>
  <c r="I38" i="6"/>
  <c r="H38" i="6"/>
  <c r="G38" i="6"/>
  <c r="F38" i="6"/>
  <c r="E38" i="6"/>
  <c r="I37" i="6"/>
  <c r="H37" i="6"/>
  <c r="G37" i="6"/>
  <c r="F37" i="6"/>
  <c r="E37" i="6"/>
  <c r="E9" i="6"/>
  <c r="F9" i="6"/>
  <c r="G9" i="6"/>
  <c r="H9" i="6"/>
  <c r="I9" i="6"/>
  <c r="E9" i="13"/>
  <c r="F9" i="13"/>
  <c r="G9" i="13"/>
  <c r="H9" i="13"/>
  <c r="I9" i="13"/>
  <c r="E9" i="14"/>
  <c r="F9" i="14"/>
  <c r="G9" i="14"/>
  <c r="H9" i="14"/>
  <c r="I9" i="14"/>
  <c r="E9" i="15"/>
  <c r="F9" i="15"/>
  <c r="G9" i="15"/>
  <c r="H9" i="15"/>
  <c r="I9" i="15"/>
  <c r="E9" i="16"/>
  <c r="F9" i="16"/>
  <c r="G9" i="16"/>
  <c r="H9" i="16"/>
  <c r="I9" i="16"/>
  <c r="D9" i="6"/>
  <c r="E10" i="6" s="1"/>
  <c r="F10" i="6" s="1"/>
  <c r="G10" i="6" s="1"/>
  <c r="H10" i="6" s="1"/>
  <c r="I10" i="6" s="1"/>
  <c r="D9" i="13"/>
  <c r="E10" i="13" s="1"/>
  <c r="F10" i="13" s="1"/>
  <c r="G10" i="13" s="1"/>
  <c r="H10" i="13" s="1"/>
  <c r="I10" i="13" s="1"/>
  <c r="D9" i="14"/>
  <c r="E10" i="14" s="1"/>
  <c r="F10" i="14" s="1"/>
  <c r="G10" i="14" s="1"/>
  <c r="H10" i="14" s="1"/>
  <c r="I10" i="14" s="1"/>
  <c r="D9" i="15"/>
  <c r="E10" i="15" s="1"/>
  <c r="F10" i="15" s="1"/>
  <c r="G10" i="15" s="1"/>
  <c r="H10" i="15" s="1"/>
  <c r="I10" i="15" s="1"/>
  <c r="D9" i="16"/>
  <c r="E10" i="16" s="1"/>
  <c r="F10" i="16" s="1"/>
  <c r="G10" i="16" s="1"/>
  <c r="H10" i="16" s="1"/>
  <c r="I10" i="16" s="1"/>
  <c r="P36" i="17"/>
  <c r="O36" i="17"/>
  <c r="L36" i="17"/>
  <c r="L2" i="17"/>
  <c r="N36" i="17" l="1"/>
  <c r="M36" i="17"/>
  <c r="Q36" i="17" l="1"/>
  <c r="J2" i="13" l="1"/>
  <c r="K2" i="6"/>
  <c r="A2" i="6" s="1"/>
  <c r="H4" i="16"/>
  <c r="H4" i="15"/>
  <c r="H4" i="14"/>
  <c r="H4" i="13"/>
  <c r="D37" i="16"/>
  <c r="D34" i="16"/>
  <c r="D28" i="16"/>
  <c r="D23" i="16"/>
  <c r="I18" i="16"/>
  <c r="H18" i="16"/>
  <c r="N36" i="16" s="1"/>
  <c r="G18" i="16"/>
  <c r="M36" i="16" s="1"/>
  <c r="F18" i="16"/>
  <c r="E18" i="16"/>
  <c r="D18" i="16"/>
  <c r="D37" i="15"/>
  <c r="D34" i="15"/>
  <c r="D28" i="15"/>
  <c r="D23" i="15"/>
  <c r="I18" i="15"/>
  <c r="O36" i="15" s="1"/>
  <c r="H18" i="15"/>
  <c r="G18" i="15"/>
  <c r="M36" i="15" s="1"/>
  <c r="F18" i="15"/>
  <c r="L36" i="15" s="1"/>
  <c r="E18" i="15"/>
  <c r="K36" i="15" s="1"/>
  <c r="D18" i="15"/>
  <c r="D37" i="14"/>
  <c r="D34" i="14"/>
  <c r="D28" i="14"/>
  <c r="D23" i="14"/>
  <c r="I18" i="14"/>
  <c r="H18" i="14"/>
  <c r="G18" i="14"/>
  <c r="M36" i="14" s="1"/>
  <c r="F18" i="14"/>
  <c r="E18" i="14"/>
  <c r="D18" i="14"/>
  <c r="D37" i="13"/>
  <c r="D34" i="13"/>
  <c r="D28" i="13"/>
  <c r="D23" i="13"/>
  <c r="I18" i="13"/>
  <c r="O36" i="13" s="1"/>
  <c r="H18" i="13"/>
  <c r="N36" i="13" s="1"/>
  <c r="G18" i="13"/>
  <c r="M36" i="13" s="1"/>
  <c r="F18" i="13"/>
  <c r="E18" i="13"/>
  <c r="K36" i="13" s="1"/>
  <c r="D18" i="13"/>
  <c r="E18" i="6"/>
  <c r="K36" i="6" s="1"/>
  <c r="D23" i="6"/>
  <c r="D28" i="6"/>
  <c r="D34" i="6"/>
  <c r="I18" i="6"/>
  <c r="O36" i="6" s="1"/>
  <c r="H18" i="6"/>
  <c r="G18" i="6"/>
  <c r="M36" i="6" s="1"/>
  <c r="F18" i="6"/>
  <c r="L36" i="6" s="1"/>
  <c r="D18" i="6"/>
  <c r="D24" i="6" s="1"/>
  <c r="J36" i="6" l="1"/>
  <c r="D38" i="6"/>
  <c r="E39" i="6" s="1"/>
  <c r="F39" i="6" s="1"/>
  <c r="G39" i="6" s="1"/>
  <c r="H39" i="6" s="1"/>
  <c r="I39" i="6" s="1"/>
  <c r="N36" i="6"/>
  <c r="P36" i="6" s="1"/>
  <c r="L36" i="13"/>
  <c r="D24" i="13"/>
  <c r="D38" i="13" s="1"/>
  <c r="E39" i="13" s="1"/>
  <c r="F39" i="13" s="1"/>
  <c r="G39" i="13" s="1"/>
  <c r="H39" i="13" s="1"/>
  <c r="I39" i="13" s="1"/>
  <c r="N36" i="14"/>
  <c r="O36" i="14"/>
  <c r="D24" i="14"/>
  <c r="J36" i="14" s="1"/>
  <c r="N36" i="15"/>
  <c r="E38" i="16"/>
  <c r="K36" i="16"/>
  <c r="F38" i="16"/>
  <c r="L36" i="16"/>
  <c r="I38" i="16"/>
  <c r="O36" i="16"/>
  <c r="D24" i="16"/>
  <c r="D38" i="16"/>
  <c r="J36" i="16"/>
  <c r="P36" i="16" s="1"/>
  <c r="D24" i="15"/>
  <c r="D38" i="14"/>
  <c r="E39" i="14" s="1"/>
  <c r="F39" i="14" s="1"/>
  <c r="G39" i="14" s="1"/>
  <c r="H39" i="14" s="1"/>
  <c r="I39" i="14" s="1"/>
  <c r="P36" i="14"/>
  <c r="J36" i="13"/>
  <c r="P36" i="13" s="1"/>
  <c r="G38" i="16"/>
  <c r="H38" i="16"/>
  <c r="E39" i="16" l="1"/>
  <c r="D38" i="15"/>
  <c r="E39" i="15" s="1"/>
  <c r="F39" i="15" s="1"/>
  <c r="G39" i="15" s="1"/>
  <c r="H39" i="15" s="1"/>
  <c r="I39" i="15" s="1"/>
  <c r="J36" i="15"/>
  <c r="P36" i="15" s="1"/>
  <c r="F39" i="16" l="1"/>
  <c r="G39" i="16" l="1"/>
  <c r="H39" i="16" l="1"/>
  <c r="I39" i="16" l="1"/>
  <c r="K2" i="13" l="1"/>
  <c r="A2" i="13" s="1"/>
  <c r="J2" i="14"/>
  <c r="J2" i="15" s="1"/>
  <c r="J2" i="16" s="1"/>
  <c r="K2" i="16" s="1"/>
  <c r="A2" i="16" s="1"/>
  <c r="K2" i="14"/>
  <c r="A2" i="14" s="1"/>
  <c r="K2" i="15"/>
  <c r="A2" i="15" s="1"/>
</calcChain>
</file>

<file path=xl/sharedStrings.xml><?xml version="1.0" encoding="utf-8"?>
<sst xmlns="http://schemas.openxmlformats.org/spreadsheetml/2006/main" count="432" uniqueCount="128">
  <si>
    <t>管理用消耗品費</t>
    <rPh sb="0" eb="3">
      <t>カンリヨウ</t>
    </rPh>
    <rPh sb="3" eb="6">
      <t>ショウモウヒン</t>
    </rPh>
    <rPh sb="6" eb="7">
      <t>ヒ</t>
    </rPh>
    <phoneticPr fontId="1"/>
  </si>
  <si>
    <t>事務用経費</t>
    <rPh sb="0" eb="3">
      <t>ジムヨウ</t>
    </rPh>
    <rPh sb="3" eb="5">
      <t>ケイヒ</t>
    </rPh>
    <phoneticPr fontId="1"/>
  </si>
  <si>
    <t>その他の経費</t>
    <rPh sb="2" eb="3">
      <t>タ</t>
    </rPh>
    <rPh sb="4" eb="6">
      <t>ケイヒ</t>
    </rPh>
    <phoneticPr fontId="1"/>
  </si>
  <si>
    <t>日常活動経費</t>
    <rPh sb="0" eb="2">
      <t>ニチジョウ</t>
    </rPh>
    <rPh sb="2" eb="4">
      <t>カツドウ</t>
    </rPh>
    <rPh sb="4" eb="6">
      <t>ケイヒ</t>
    </rPh>
    <phoneticPr fontId="1"/>
  </si>
  <si>
    <t>行事活動経費</t>
    <rPh sb="0" eb="2">
      <t>ギョウジ</t>
    </rPh>
    <rPh sb="2" eb="4">
      <t>カツドウ</t>
    </rPh>
    <rPh sb="4" eb="6">
      <t>ケイヒ</t>
    </rPh>
    <phoneticPr fontId="1"/>
  </si>
  <si>
    <t>指導員研修費</t>
    <rPh sb="0" eb="3">
      <t>シドウイン</t>
    </rPh>
    <rPh sb="3" eb="6">
      <t>ケンシュウヒ</t>
    </rPh>
    <phoneticPr fontId="1"/>
  </si>
  <si>
    <t>児童雑誌購入費</t>
    <rPh sb="0" eb="2">
      <t>ジドウ</t>
    </rPh>
    <rPh sb="2" eb="4">
      <t>ザッシ</t>
    </rPh>
    <rPh sb="4" eb="7">
      <t>コウニュウヒ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</si>
  <si>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</si>
  <si>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</si>
  <si>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事前活動経費</t>
    <rPh sb="0" eb="2">
      <t>ジゼン</t>
    </rPh>
    <rPh sb="2" eb="4">
      <t>カツドウ</t>
    </rPh>
    <rPh sb="4" eb="6">
      <t>ケイヒ</t>
    </rPh>
    <phoneticPr fontId="1"/>
  </si>
  <si>
    <t>間接経費</t>
    <rPh sb="0" eb="2">
      <t>カンセツ</t>
    </rPh>
    <rPh sb="2" eb="4">
      <t>ケイヒ</t>
    </rPh>
    <phoneticPr fontId="1"/>
  </si>
  <si>
    <t>人件費</t>
    <rPh sb="0" eb="3">
      <t>ジンケンヒ</t>
    </rPh>
    <phoneticPr fontId="1"/>
  </si>
  <si>
    <t>運　営　費</t>
    <rPh sb="0" eb="1">
      <t>ウン</t>
    </rPh>
    <rPh sb="2" eb="3">
      <t>エイ</t>
    </rPh>
    <rPh sb="4" eb="5">
      <t>ヒ</t>
    </rPh>
    <phoneticPr fontId="1"/>
  </si>
  <si>
    <t>委託料</t>
    <rPh sb="0" eb="3">
      <t>イタクリョウ</t>
    </rPh>
    <phoneticPr fontId="1"/>
  </si>
  <si>
    <t>光熱水費・電話料</t>
    <rPh sb="0" eb="2">
      <t>コウネツ</t>
    </rPh>
    <rPh sb="2" eb="3">
      <t>ミズ</t>
    </rPh>
    <rPh sb="3" eb="4">
      <t>ヒ</t>
    </rPh>
    <rPh sb="5" eb="8">
      <t>デンワリョウ</t>
    </rPh>
    <phoneticPr fontId="1"/>
  </si>
  <si>
    <t>管理費</t>
    <rPh sb="0" eb="3">
      <t>カンリヒ</t>
    </rPh>
    <phoneticPr fontId="1"/>
  </si>
  <si>
    <t>特別育成料</t>
    <rPh sb="0" eb="2">
      <t>トクベツ</t>
    </rPh>
    <rPh sb="2" eb="4">
      <t>イクセイ</t>
    </rPh>
    <rPh sb="4" eb="5">
      <t>リョウ</t>
    </rPh>
    <phoneticPr fontId="1"/>
  </si>
  <si>
    <t>※収支予算書の額は、協定書を交わす際の上限となります。</t>
    <rPh sb="1" eb="3">
      <t>シュウシ</t>
    </rPh>
    <rPh sb="3" eb="6">
      <t>ヨサンショ</t>
    </rPh>
    <rPh sb="7" eb="8">
      <t>ガク</t>
    </rPh>
    <rPh sb="10" eb="13">
      <t>キョウテイショ</t>
    </rPh>
    <rPh sb="14" eb="15">
      <t>カ</t>
    </rPh>
    <rPh sb="17" eb="18">
      <t>サイ</t>
    </rPh>
    <rPh sb="19" eb="21">
      <t>ジョウゲン</t>
    </rPh>
    <phoneticPr fontId="1"/>
  </si>
  <si>
    <t>その他職員</t>
    <rPh sb="2" eb="3">
      <t>タ</t>
    </rPh>
    <rPh sb="3" eb="5">
      <t>ショクイン</t>
    </rPh>
    <phoneticPr fontId="1"/>
  </si>
  <si>
    <t>臨時職員</t>
    <rPh sb="0" eb="2">
      <t>リンジ</t>
    </rPh>
    <rPh sb="2" eb="4">
      <t>ショクイン</t>
    </rPh>
    <phoneticPr fontId="1"/>
  </si>
  <si>
    <t>※人件費については、臨時職員以外は一人ずつ記入してください。行が足りない場合は追加してください。</t>
    <rPh sb="1" eb="4">
      <t>ジンケンヒ</t>
    </rPh>
    <rPh sb="10" eb="12">
      <t>リンジ</t>
    </rPh>
    <rPh sb="12" eb="14">
      <t>ショクイン</t>
    </rPh>
    <rPh sb="14" eb="16">
      <t>イガイ</t>
    </rPh>
    <rPh sb="17" eb="19">
      <t>ヒトリ</t>
    </rPh>
    <rPh sb="21" eb="23">
      <t>キニュウ</t>
    </rPh>
    <rPh sb="30" eb="31">
      <t>ギョウ</t>
    </rPh>
    <rPh sb="32" eb="33">
      <t>タ</t>
    </rPh>
    <rPh sb="36" eb="38">
      <t>バアイ</t>
    </rPh>
    <rPh sb="39" eb="41">
      <t>ツイカ</t>
    </rPh>
    <phoneticPr fontId="1"/>
  </si>
  <si>
    <t>総計</t>
    <rPh sb="0" eb="2">
      <t>ソウケイ</t>
    </rPh>
    <phoneticPr fontId="1"/>
  </si>
  <si>
    <t>その他</t>
    <rPh sb="2" eb="3">
      <t>タ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</si>
  <si>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</si>
  <si>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施設名</t>
    <phoneticPr fontId="1"/>
  </si>
  <si>
    <t>●●学童保育クラブ</t>
  </si>
  <si>
    <t>●●学童保育クラブ</t>
    <rPh sb="2" eb="4">
      <t>ガクドウ</t>
    </rPh>
    <rPh sb="4" eb="6">
      <t>ホイク</t>
    </rPh>
    <phoneticPr fontId="1"/>
  </si>
  <si>
    <t>支援の単位１</t>
    <rPh sb="0" eb="2">
      <t>シエン</t>
    </rPh>
    <rPh sb="3" eb="5">
      <t>タンイ</t>
    </rPh>
    <phoneticPr fontId="4"/>
  </si>
  <si>
    <t>支援の単位２</t>
    <rPh sb="0" eb="2">
      <t>シエン</t>
    </rPh>
    <rPh sb="3" eb="5">
      <t>タンイ</t>
    </rPh>
    <phoneticPr fontId="4"/>
  </si>
  <si>
    <t>支援の単位３</t>
    <rPh sb="0" eb="2">
      <t>シエン</t>
    </rPh>
    <rPh sb="3" eb="5">
      <t>タンイ</t>
    </rPh>
    <phoneticPr fontId="4"/>
  </si>
  <si>
    <t>支援の単位４</t>
    <rPh sb="0" eb="2">
      <t>シエン</t>
    </rPh>
    <rPh sb="3" eb="5">
      <t>タンイ</t>
    </rPh>
    <phoneticPr fontId="4"/>
  </si>
  <si>
    <t>支援の単位５</t>
    <rPh sb="0" eb="2">
      <t>シエン</t>
    </rPh>
    <rPh sb="3" eb="5">
      <t>タンイ</t>
    </rPh>
    <phoneticPr fontId="4"/>
  </si>
  <si>
    <t>支援の単位６</t>
    <rPh sb="0" eb="2">
      <t>シエン</t>
    </rPh>
    <rPh sb="3" eb="5">
      <t>タンイ</t>
    </rPh>
    <phoneticPr fontId="4"/>
  </si>
  <si>
    <t>常勤職員１</t>
    <rPh sb="0" eb="2">
      <t>ジョウキン</t>
    </rPh>
    <rPh sb="2" eb="4">
      <t>ショクイン</t>
    </rPh>
    <phoneticPr fontId="1"/>
  </si>
  <si>
    <t>常勤職員２</t>
    <rPh sb="0" eb="2">
      <t>ジョウキン</t>
    </rPh>
    <rPh sb="2" eb="4">
      <t>ショクイン</t>
    </rPh>
    <phoneticPr fontId="1"/>
  </si>
  <si>
    <t>費目</t>
    <rPh sb="0" eb="2">
      <t>ヒモク</t>
    </rPh>
    <phoneticPr fontId="1"/>
  </si>
  <si>
    <t>（１）収入に関する項目</t>
    <rPh sb="3" eb="5">
      <t>シュウニュウ</t>
    </rPh>
    <rPh sb="6" eb="7">
      <t>カン</t>
    </rPh>
    <rPh sb="9" eb="11">
      <t>コウモク</t>
    </rPh>
    <phoneticPr fontId="1"/>
  </si>
  <si>
    <t>（２）支出に関する項目</t>
    <rPh sb="3" eb="5">
      <t>シシュツ</t>
    </rPh>
    <rPh sb="6" eb="7">
      <t>カン</t>
    </rPh>
    <rPh sb="9" eb="11">
      <t>コウモク</t>
    </rPh>
    <phoneticPr fontId="1"/>
  </si>
  <si>
    <t>合計</t>
    <rPh sb="0" eb="1">
      <t>ゴウ</t>
    </rPh>
    <rPh sb="1" eb="2">
      <t>ケイ</t>
    </rPh>
    <phoneticPr fontId="1"/>
  </si>
  <si>
    <t>人件費計</t>
    <rPh sb="0" eb="3">
      <t>ジンケンヒ</t>
    </rPh>
    <rPh sb="3" eb="4">
      <t>ケイ</t>
    </rPh>
    <phoneticPr fontId="1"/>
  </si>
  <si>
    <t>人件費以外計</t>
    <rPh sb="0" eb="3">
      <t>ジンケンヒ</t>
    </rPh>
    <rPh sb="3" eb="5">
      <t>イガイ</t>
    </rPh>
    <phoneticPr fontId="1"/>
  </si>
  <si>
    <t>精算する経費計</t>
    <rPh sb="0" eb="2">
      <t>セイサン</t>
    </rPh>
    <rPh sb="4" eb="6">
      <t>ケイヒ</t>
    </rPh>
    <rPh sb="6" eb="7">
      <t>ケイ</t>
    </rPh>
    <phoneticPr fontId="1"/>
  </si>
  <si>
    <t>管理費計</t>
    <rPh sb="0" eb="3">
      <t>カンリヒ</t>
    </rPh>
    <phoneticPr fontId="1"/>
  </si>
  <si>
    <t>運営費計</t>
    <rPh sb="0" eb="2">
      <t>ウンエイ</t>
    </rPh>
    <rPh sb="2" eb="3">
      <t>ヒ</t>
    </rPh>
    <rPh sb="3" eb="4">
      <t>ケイ</t>
    </rPh>
    <phoneticPr fontId="1"/>
  </si>
  <si>
    <t>その他計</t>
    <rPh sb="2" eb="3">
      <t>タ</t>
    </rPh>
    <rPh sb="3" eb="4">
      <t>ケイ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</si>
  <si>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</si>
  <si>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</si>
  <si>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事業収支予算書</t>
    <rPh sb="0" eb="2">
      <t>ジギョウ</t>
    </rPh>
    <rPh sb="2" eb="4">
      <t>シュウシ</t>
    </rPh>
    <rPh sb="4" eb="6">
      <t>ヨサン</t>
    </rPh>
    <rPh sb="6" eb="7">
      <t>ショ</t>
    </rPh>
    <phoneticPr fontId="1"/>
  </si>
  <si>
    <t>年度</t>
    <rPh sb="0" eb="2">
      <t>ネンド</t>
    </rPh>
    <phoneticPr fontId="1"/>
  </si>
  <si>
    <t>注意事項</t>
    <rPh sb="0" eb="2">
      <t>チュウイ</t>
    </rPh>
    <rPh sb="2" eb="4">
      <t>ジコウ</t>
    </rPh>
    <phoneticPr fontId="1"/>
  </si>
  <si>
    <t>支援の単位２以降については、支援の単位１からの合計を記載してください。</t>
    <phoneticPr fontId="1"/>
  </si>
  <si>
    <t>機械警備、消防設備点検、廃棄物処分委託料、冷暖房機器保守点検費等</t>
    <phoneticPr fontId="1"/>
  </si>
  <si>
    <t>児童の傷害保険、賠償責任保険料</t>
    <phoneticPr fontId="1"/>
  </si>
  <si>
    <t>学童保育クラブ事業に伴う団体（本部）の経費等、上記以外の諸経費</t>
    <phoneticPr fontId="1"/>
  </si>
  <si>
    <t>施設、設備の修繕</t>
    <rPh sb="0" eb="2">
      <t>シセツ</t>
    </rPh>
    <rPh sb="3" eb="5">
      <t>セツビ</t>
    </rPh>
    <phoneticPr fontId="1"/>
  </si>
  <si>
    <t>洗剤、ほうき、トイレットペーパー、ゴミ袋等</t>
    <rPh sb="20" eb="21">
      <t>トウ</t>
    </rPh>
    <phoneticPr fontId="1"/>
  </si>
  <si>
    <t>医薬材料費、振込手数料など</t>
    <rPh sb="2" eb="5">
      <t>ザイリョウヒ</t>
    </rPh>
    <phoneticPr fontId="1"/>
  </si>
  <si>
    <t>電気、ガス、水道、電話・ファクシミリ・パソコン回線使用料等</t>
    <rPh sb="0" eb="2">
      <t>デンキ</t>
    </rPh>
    <rPh sb="6" eb="8">
      <t>スイドウ</t>
    </rPh>
    <phoneticPr fontId="1"/>
  </si>
  <si>
    <t>旅費、消耗品費（コピー用紙、文具等）、印刷製本費、通信運搬費（電話・ファクシミリ・パソコン回線使用料を除く）、使用料及び手数料等（コピー機リース代等）</t>
    <rPh sb="0" eb="2">
      <t>リョヒ</t>
    </rPh>
    <rPh sb="3" eb="6">
      <t>ショウモウヒン</t>
    </rPh>
    <rPh sb="6" eb="7">
      <t>ヒ</t>
    </rPh>
    <rPh sb="14" eb="16">
      <t>ブング</t>
    </rPh>
    <rPh sb="16" eb="17">
      <t>トウ</t>
    </rPh>
    <rPh sb="19" eb="21">
      <t>インサツ</t>
    </rPh>
    <rPh sb="21" eb="23">
      <t>セイホン</t>
    </rPh>
    <rPh sb="23" eb="24">
      <t>ヒ</t>
    </rPh>
    <rPh sb="25" eb="27">
      <t>ツウシン</t>
    </rPh>
    <rPh sb="27" eb="29">
      <t>ウンパン</t>
    </rPh>
    <rPh sb="29" eb="30">
      <t>ヒ</t>
    </rPh>
    <rPh sb="31" eb="33">
      <t>デンワ</t>
    </rPh>
    <rPh sb="45" eb="47">
      <t>カイセン</t>
    </rPh>
    <rPh sb="47" eb="50">
      <t>シヨウリョウ</t>
    </rPh>
    <rPh sb="51" eb="52">
      <t>ノゾ</t>
    </rPh>
    <rPh sb="55" eb="58">
      <t>シヨウリョウ</t>
    </rPh>
    <rPh sb="58" eb="59">
      <t>オヨ</t>
    </rPh>
    <rPh sb="60" eb="63">
      <t>テスウリョウ</t>
    </rPh>
    <rPh sb="63" eb="64">
      <t>トウ</t>
    </rPh>
    <rPh sb="68" eb="69">
      <t>キ</t>
    </rPh>
    <rPh sb="72" eb="73">
      <t>ダイ</t>
    </rPh>
    <rPh sb="73" eb="74">
      <t>トウ</t>
    </rPh>
    <phoneticPr fontId="1"/>
  </si>
  <si>
    <t>教材費、消耗品費（文具等）、原材料費等の日常活動に必要な経費（学童１人あたり年額２千円以内）</t>
    <rPh sb="2" eb="3">
      <t>ヒ</t>
    </rPh>
    <rPh sb="4" eb="7">
      <t>ショウモウヒン</t>
    </rPh>
    <rPh sb="7" eb="8">
      <t>ヒ</t>
    </rPh>
    <rPh sb="11" eb="12">
      <t>トウ</t>
    </rPh>
    <rPh sb="17" eb="18">
      <t>ヒ</t>
    </rPh>
    <rPh sb="18" eb="19">
      <t>トウ</t>
    </rPh>
    <rPh sb="20" eb="22">
      <t>ニチジョウ</t>
    </rPh>
    <rPh sb="22" eb="24">
      <t>カツドウ</t>
    </rPh>
    <rPh sb="31" eb="33">
      <t>ガクドウ</t>
    </rPh>
    <rPh sb="34" eb="35">
      <t>ニン</t>
    </rPh>
    <rPh sb="38" eb="40">
      <t>ネンガク</t>
    </rPh>
    <rPh sb="42" eb="43">
      <t>エン</t>
    </rPh>
    <phoneticPr fontId="1"/>
  </si>
  <si>
    <t>誕生会、入会式、クリスマス会、納め会等の経費（学童１人あたり年額４千円以内）</t>
    <rPh sb="18" eb="19">
      <t>トウ</t>
    </rPh>
    <phoneticPr fontId="1"/>
  </si>
  <si>
    <t>職員用雑誌、専門書、ピアノ調律代、講師謝礼等</t>
    <rPh sb="3" eb="5">
      <t>ザッシ</t>
    </rPh>
    <rPh sb="21" eb="22">
      <t>トウ</t>
    </rPh>
    <phoneticPr fontId="1"/>
  </si>
  <si>
    <t>給与、手当、社会保険料、雇用保険料、職員健康診断料等（事業者負担含む）</t>
    <rPh sb="0" eb="2">
      <t>キュウヨ</t>
    </rPh>
    <rPh sb="10" eb="11">
      <t>リョウ</t>
    </rPh>
    <rPh sb="12" eb="14">
      <t>コヨウ</t>
    </rPh>
    <rPh sb="14" eb="17">
      <t>ホケンリョウ</t>
    </rPh>
    <rPh sb="24" eb="25">
      <t>リョウ</t>
    </rPh>
    <phoneticPr fontId="1"/>
  </si>
  <si>
    <t>常勤職員・臨時職員にも当たらない職員（固定給）の給与、手当、社会保険料等</t>
    <rPh sb="24" eb="26">
      <t>キュウヨ</t>
    </rPh>
    <phoneticPr fontId="1"/>
  </si>
  <si>
    <t>研修参加費、研修旅費等</t>
    <rPh sb="6" eb="8">
      <t>ケンシュウ</t>
    </rPh>
    <rPh sb="8" eb="10">
      <t>リョヒ</t>
    </rPh>
    <rPh sb="10" eb="11">
      <t>トウ</t>
    </rPh>
    <phoneticPr fontId="1"/>
  </si>
  <si>
    <t>児童書、絵本、紙芝居等（職員用雑誌及び専門書除く）</t>
    <rPh sb="2" eb="3">
      <t>ショ</t>
    </rPh>
    <rPh sb="10" eb="11">
      <t>トウ</t>
    </rPh>
    <rPh sb="17" eb="18">
      <t>オヨ</t>
    </rPh>
    <phoneticPr fontId="1"/>
  </si>
  <si>
    <t>パートやアルバイトの賃金、交通費等</t>
    <phoneticPr fontId="1"/>
  </si>
  <si>
    <t>※１</t>
    <phoneticPr fontId="1"/>
  </si>
  <si>
    <t>※２</t>
  </si>
  <si>
    <t>※３</t>
  </si>
  <si>
    <t>※４</t>
  </si>
  <si>
    <t>支援の単位１～６の場合に要する費用を円単位で記入してください。</t>
    <rPh sb="0" eb="2">
      <t>シエン</t>
    </rPh>
    <rPh sb="3" eb="5">
      <t>タンイ</t>
    </rPh>
    <rPh sb="9" eb="11">
      <t>バアイ</t>
    </rPh>
    <rPh sb="12" eb="13">
      <t>ヨウ</t>
    </rPh>
    <rPh sb="15" eb="17">
      <t>ヒヨウ</t>
    </rPh>
    <rPh sb="18" eb="19">
      <t>エン</t>
    </rPh>
    <rPh sb="19" eb="21">
      <t>タンイ</t>
    </rPh>
    <rPh sb="22" eb="24">
      <t>キニュウ</t>
    </rPh>
    <phoneticPr fontId="1"/>
  </si>
  <si>
    <t>各年度における経費は、物価、賃金などの変動を加味して計上してください。</t>
    <rPh sb="0" eb="3">
      <t>カクネンド</t>
    </rPh>
    <rPh sb="7" eb="9">
      <t>ケイヒ</t>
    </rPh>
    <rPh sb="11" eb="13">
      <t>ブッカ</t>
    </rPh>
    <rPh sb="14" eb="16">
      <t>チンギン</t>
    </rPh>
    <rPh sb="19" eb="21">
      <t>ヘンドウ</t>
    </rPh>
    <rPh sb="22" eb="24">
      <t>カミ</t>
    </rPh>
    <rPh sb="26" eb="28">
      <t>ケイジョウ</t>
    </rPh>
    <phoneticPr fontId="1"/>
  </si>
  <si>
    <t>（２）支出に関する項目に記入した各費目の金額は、協定書を交わす際の上限額となります。</t>
    <rPh sb="3" eb="5">
      <t>シシュツ</t>
    </rPh>
    <rPh sb="6" eb="7">
      <t>カン</t>
    </rPh>
    <rPh sb="9" eb="11">
      <t>コウモク</t>
    </rPh>
    <rPh sb="12" eb="14">
      <t>キニュウ</t>
    </rPh>
    <rPh sb="16" eb="17">
      <t>カク</t>
    </rPh>
    <rPh sb="17" eb="19">
      <t>ヒモク</t>
    </rPh>
    <rPh sb="20" eb="22">
      <t>キンガク</t>
    </rPh>
    <rPh sb="24" eb="27">
      <t>キョウテイショ</t>
    </rPh>
    <rPh sb="28" eb="29">
      <t>カ</t>
    </rPh>
    <rPh sb="31" eb="32">
      <t>サイ</t>
    </rPh>
    <rPh sb="33" eb="35">
      <t>ジョウゲン</t>
    </rPh>
    <rPh sb="35" eb="36">
      <t>ガク</t>
    </rPh>
    <phoneticPr fontId="1"/>
  </si>
  <si>
    <t>①支援の単位１の合計</t>
    <rPh sb="1" eb="3">
      <t>シエン</t>
    </rPh>
    <rPh sb="4" eb="6">
      <t>タンイ</t>
    </rPh>
    <rPh sb="8" eb="10">
      <t>ゴウケイ</t>
    </rPh>
    <phoneticPr fontId="4"/>
  </si>
  <si>
    <r>
      <t>②支援の単位２</t>
    </r>
    <r>
      <rPr>
        <u/>
        <sz val="12"/>
        <color rgb="FFFF0000"/>
        <rFont val="ＭＳ Ｐゴシック"/>
        <family val="3"/>
        <charset val="128"/>
      </rPr>
      <t>のみ</t>
    </r>
    <r>
      <rPr>
        <sz val="12"/>
        <color rgb="FFFF0000"/>
        <rFont val="ＭＳ Ｐゴシック"/>
        <family val="3"/>
        <charset val="128"/>
      </rPr>
      <t>の合計</t>
    </r>
    <rPh sb="1" eb="3">
      <t>シエン</t>
    </rPh>
    <rPh sb="4" eb="6">
      <t>タンイ</t>
    </rPh>
    <rPh sb="10" eb="12">
      <t>ゴウケイ</t>
    </rPh>
    <phoneticPr fontId="4"/>
  </si>
  <si>
    <r>
      <t>③支援の単位３</t>
    </r>
    <r>
      <rPr>
        <u/>
        <sz val="12"/>
        <color rgb="FFFF0000"/>
        <rFont val="ＭＳ Ｐゴシック"/>
        <family val="3"/>
        <charset val="128"/>
      </rPr>
      <t>のみ</t>
    </r>
    <r>
      <rPr>
        <sz val="12"/>
        <color rgb="FFFF0000"/>
        <rFont val="ＭＳ Ｐゴシック"/>
        <family val="3"/>
        <charset val="128"/>
      </rPr>
      <t>の合計</t>
    </r>
    <rPh sb="1" eb="3">
      <t>シエン</t>
    </rPh>
    <rPh sb="4" eb="6">
      <t>タンイ</t>
    </rPh>
    <rPh sb="10" eb="12">
      <t>ゴウケイ</t>
    </rPh>
    <phoneticPr fontId="4"/>
  </si>
  <si>
    <r>
      <t>④支援の単位４</t>
    </r>
    <r>
      <rPr>
        <u/>
        <sz val="12"/>
        <color rgb="FFFF0000"/>
        <rFont val="ＭＳ Ｐゴシック"/>
        <family val="3"/>
        <charset val="128"/>
      </rPr>
      <t>のみ</t>
    </r>
    <r>
      <rPr>
        <sz val="12"/>
        <color rgb="FFFF0000"/>
        <rFont val="ＭＳ Ｐゴシック"/>
        <family val="3"/>
        <charset val="128"/>
      </rPr>
      <t>の合計</t>
    </r>
    <rPh sb="1" eb="3">
      <t>シエン</t>
    </rPh>
    <rPh sb="4" eb="6">
      <t>タンイ</t>
    </rPh>
    <rPh sb="10" eb="12">
      <t>ゴウケイ</t>
    </rPh>
    <phoneticPr fontId="4"/>
  </si>
  <si>
    <r>
      <t>⑤支援の単位５</t>
    </r>
    <r>
      <rPr>
        <u/>
        <sz val="12"/>
        <color rgb="FFFF0000"/>
        <rFont val="ＭＳ Ｐゴシック"/>
        <family val="3"/>
        <charset val="128"/>
      </rPr>
      <t>のみ</t>
    </r>
    <r>
      <rPr>
        <sz val="12"/>
        <color rgb="FFFF0000"/>
        <rFont val="ＭＳ Ｐゴシック"/>
        <family val="3"/>
        <charset val="128"/>
      </rPr>
      <t>の合計</t>
    </r>
    <rPh sb="1" eb="3">
      <t>シエン</t>
    </rPh>
    <rPh sb="4" eb="6">
      <t>タンイ</t>
    </rPh>
    <rPh sb="10" eb="12">
      <t>ゴウケイ</t>
    </rPh>
    <phoneticPr fontId="4"/>
  </si>
  <si>
    <r>
      <t>⑥支援の単位６</t>
    </r>
    <r>
      <rPr>
        <u/>
        <sz val="12"/>
        <color rgb="FFFF0000"/>
        <rFont val="ＭＳ Ｐゴシック"/>
        <family val="3"/>
        <charset val="128"/>
      </rPr>
      <t>のみ</t>
    </r>
    <r>
      <rPr>
        <sz val="12"/>
        <color rgb="FFFF0000"/>
        <rFont val="ＭＳ Ｐゴシック"/>
        <family val="3"/>
        <charset val="128"/>
      </rPr>
      <t>の合計</t>
    </r>
    <rPh sb="1" eb="3">
      <t>シエン</t>
    </rPh>
    <rPh sb="4" eb="6">
      <t>タンイ</t>
    </rPh>
    <rPh sb="10" eb="12">
      <t>ゴウケイ</t>
    </rPh>
    <phoneticPr fontId="4"/>
  </si>
  <si>
    <t>①+②</t>
    <phoneticPr fontId="1"/>
  </si>
  <si>
    <t>①+②+③</t>
    <phoneticPr fontId="1"/>
  </si>
  <si>
    <t>①+②+③+④</t>
    <phoneticPr fontId="1"/>
  </si>
  <si>
    <t>①+②+③+④+⑤</t>
    <phoneticPr fontId="1"/>
  </si>
  <si>
    <t>①+②+③+④+⑤+⑥</t>
    <phoneticPr fontId="1"/>
  </si>
  <si>
    <t>支援の単位２以降については、支援の単位１からの合計を記載してください。</t>
  </si>
  <si>
    <t>指定管理業務の経費（支出に関する項目）－特別育成料の見込額＝指定管理料（収入に関する項目）となるように記載してください。</t>
    <rPh sb="10" eb="12">
      <t>シシュツ</t>
    </rPh>
    <rPh sb="36" eb="38">
      <t>シュウニュウ</t>
    </rPh>
    <rPh sb="39" eb="40">
      <t>カン</t>
    </rPh>
    <rPh sb="42" eb="44">
      <t>コウモク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</si>
  <si>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</si>
  <si>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</si>
  <si>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</si>
  <si>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</si>
  <si>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※５</t>
    <phoneticPr fontId="1"/>
  </si>
  <si>
    <t>精算対象経費</t>
    <rPh sb="0" eb="2">
      <t>セイサン</t>
    </rPh>
    <rPh sb="2" eb="4">
      <t>タイショウ</t>
    </rPh>
    <rPh sb="4" eb="6">
      <t>ケイヒ</t>
    </rPh>
    <phoneticPr fontId="1"/>
  </si>
  <si>
    <t>Ａ
支援の単位１の人件費計</t>
    <rPh sb="2" eb="4">
      <t>シエン</t>
    </rPh>
    <rPh sb="5" eb="7">
      <t>タンイ</t>
    </rPh>
    <rPh sb="9" eb="12">
      <t>ジンケンヒ</t>
    </rPh>
    <rPh sb="12" eb="13">
      <t>ケイ</t>
    </rPh>
    <phoneticPr fontId="1"/>
  </si>
  <si>
    <r>
      <t>B
支援の単位２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の人件費計</t>
    </r>
    <rPh sb="2" eb="4">
      <t>シエン</t>
    </rPh>
    <rPh sb="5" eb="7">
      <t>タンイ</t>
    </rPh>
    <rPh sb="11" eb="14">
      <t>ジンケンヒ</t>
    </rPh>
    <rPh sb="14" eb="15">
      <t>ケイ</t>
    </rPh>
    <phoneticPr fontId="1"/>
  </si>
  <si>
    <r>
      <t>C
支援の単位３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の人件費計</t>
    </r>
    <rPh sb="5" eb="7">
      <t>タンイ</t>
    </rPh>
    <phoneticPr fontId="1"/>
  </si>
  <si>
    <r>
      <t>D
支援の単位４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の人件費計</t>
    </r>
    <rPh sb="5" eb="7">
      <t>タンイ</t>
    </rPh>
    <phoneticPr fontId="1"/>
  </si>
  <si>
    <r>
      <t>E
支援の単位５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の人件費計</t>
    </r>
    <rPh sb="5" eb="7">
      <t>タンイ</t>
    </rPh>
    <phoneticPr fontId="1"/>
  </si>
  <si>
    <r>
      <t>F
支援の単位６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の人件費計</t>
    </r>
    <rPh sb="5" eb="7">
      <t>タンイ</t>
    </rPh>
    <phoneticPr fontId="1"/>
  </si>
  <si>
    <t>G
支援の単位１の間接経費計</t>
    <rPh sb="2" eb="4">
      <t>シエン</t>
    </rPh>
    <rPh sb="5" eb="7">
      <t>タンイ</t>
    </rPh>
    <rPh sb="9" eb="11">
      <t>カンセツ</t>
    </rPh>
    <rPh sb="11" eb="13">
      <t>ケイヒ</t>
    </rPh>
    <rPh sb="13" eb="14">
      <t>ケイ</t>
    </rPh>
    <phoneticPr fontId="1"/>
  </si>
  <si>
    <r>
      <t>H
支援の単位２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の間接経費計</t>
    </r>
    <rPh sb="2" eb="4">
      <t>シエン</t>
    </rPh>
    <rPh sb="5" eb="7">
      <t>タンイ</t>
    </rPh>
    <rPh sb="11" eb="13">
      <t>カンセツ</t>
    </rPh>
    <rPh sb="13" eb="15">
      <t>ケイヒ</t>
    </rPh>
    <rPh sb="15" eb="16">
      <t>ケイ</t>
    </rPh>
    <phoneticPr fontId="1"/>
  </si>
  <si>
    <r>
      <t>I
支援の単位３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の間接経費計</t>
    </r>
    <rPh sb="5" eb="7">
      <t>タンイ</t>
    </rPh>
    <rPh sb="11" eb="13">
      <t>カンセツ</t>
    </rPh>
    <rPh sb="13" eb="15">
      <t>ケイヒ</t>
    </rPh>
    <phoneticPr fontId="1"/>
  </si>
  <si>
    <r>
      <t>J
支援の単位４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の間接経費計</t>
    </r>
    <rPh sb="5" eb="7">
      <t>タンイ</t>
    </rPh>
    <rPh sb="11" eb="13">
      <t>カンセツ</t>
    </rPh>
    <rPh sb="13" eb="15">
      <t>ケイヒ</t>
    </rPh>
    <phoneticPr fontId="1"/>
  </si>
  <si>
    <r>
      <t>K
支援の単位５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の間接経費計</t>
    </r>
    <rPh sb="5" eb="7">
      <t>タンイ</t>
    </rPh>
    <rPh sb="11" eb="13">
      <t>カンセツ</t>
    </rPh>
    <rPh sb="13" eb="15">
      <t>ケイヒ</t>
    </rPh>
    <phoneticPr fontId="1"/>
  </si>
  <si>
    <r>
      <t>L
支援の単位６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の間接経費計</t>
    </r>
    <rPh sb="5" eb="7">
      <t>タンイ</t>
    </rPh>
    <rPh sb="11" eb="13">
      <t>カンセツ</t>
    </rPh>
    <rPh sb="13" eb="15">
      <t>ケイヒ</t>
    </rPh>
    <phoneticPr fontId="1"/>
  </si>
  <si>
    <t>新設施設又は新たに引き継ぐ施設を運営する場合、指定管理期間初年度に限り４７万円（人件費除く）</t>
    <rPh sb="0" eb="2">
      <t>シンセツ</t>
    </rPh>
    <rPh sb="2" eb="4">
      <t>シセツ</t>
    </rPh>
    <rPh sb="4" eb="5">
      <t>マタ</t>
    </rPh>
    <rPh sb="20" eb="22">
      <t>バアイ</t>
    </rPh>
    <rPh sb="23" eb="25">
      <t>シテイ</t>
    </rPh>
    <rPh sb="25" eb="27">
      <t>カンリ</t>
    </rPh>
    <rPh sb="27" eb="29">
      <t>キカン</t>
    </rPh>
    <rPh sb="29" eb="32">
      <t>ショネンド</t>
    </rPh>
    <rPh sb="33" eb="34">
      <t>カギ</t>
    </rPh>
    <phoneticPr fontId="1"/>
  </si>
  <si>
    <t>M
支援の単位１の合計（a+b+c+d）</t>
    <rPh sb="2" eb="4">
      <t>シエン</t>
    </rPh>
    <rPh sb="5" eb="7">
      <t>タンイ</t>
    </rPh>
    <rPh sb="9" eb="11">
      <t>ゴウケイ</t>
    </rPh>
    <rPh sb="10" eb="11">
      <t>ケイ</t>
    </rPh>
    <phoneticPr fontId="1"/>
  </si>
  <si>
    <r>
      <t>N
支援の単位２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の合計（B+H+N）</t>
    </r>
    <rPh sb="2" eb="4">
      <t>シエン</t>
    </rPh>
    <rPh sb="5" eb="7">
      <t>タンイ</t>
    </rPh>
    <rPh sb="11" eb="13">
      <t>ゴウケイ</t>
    </rPh>
    <rPh sb="12" eb="13">
      <t>ケイ</t>
    </rPh>
    <phoneticPr fontId="1"/>
  </si>
  <si>
    <r>
      <t>O
支援の単位３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の合計（C+I+O）</t>
    </r>
    <rPh sb="5" eb="7">
      <t>タンイ</t>
    </rPh>
    <rPh sb="11" eb="13">
      <t>ゴウケイ</t>
    </rPh>
    <phoneticPr fontId="1"/>
  </si>
  <si>
    <r>
      <t>P
支援の単位４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の合計（D+J+P）</t>
    </r>
    <rPh sb="5" eb="7">
      <t>タンイ</t>
    </rPh>
    <rPh sb="11" eb="13">
      <t>ゴウケイ</t>
    </rPh>
    <phoneticPr fontId="1"/>
  </si>
  <si>
    <r>
      <t>Q
支援の単位５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の合計（E+K+Q）</t>
    </r>
    <rPh sb="5" eb="7">
      <t>タンイ</t>
    </rPh>
    <rPh sb="11" eb="12">
      <t>ゴウ</t>
    </rPh>
    <phoneticPr fontId="1"/>
  </si>
  <si>
    <r>
      <t>R
支援の単位６</t>
    </r>
    <r>
      <rPr>
        <u/>
        <sz val="11"/>
        <color rgb="FFFF0066"/>
        <rFont val="ＭＳ Ｐゴシック"/>
        <family val="3"/>
        <charset val="128"/>
      </rPr>
      <t>のみ</t>
    </r>
    <r>
      <rPr>
        <sz val="11"/>
        <color rgb="FFFF0066"/>
        <rFont val="ＭＳ Ｐゴシック"/>
        <family val="3"/>
        <charset val="128"/>
      </rPr>
      <t>の合計（F+L+R）</t>
    </r>
    <rPh sb="5" eb="7">
      <t>タンイ</t>
    </rPh>
    <rPh sb="11" eb="12">
      <t>ゴウ</t>
    </rPh>
    <phoneticPr fontId="1"/>
  </si>
  <si>
    <t>M+N</t>
    <phoneticPr fontId="1"/>
  </si>
  <si>
    <t>M+N+O</t>
    <phoneticPr fontId="1"/>
  </si>
  <si>
    <t>M+N+O+P</t>
    <phoneticPr fontId="1"/>
  </si>
  <si>
    <t>L</t>
    <phoneticPr fontId="1"/>
  </si>
  <si>
    <t>K</t>
    <phoneticPr fontId="1"/>
  </si>
  <si>
    <t>J</t>
    <phoneticPr fontId="1"/>
  </si>
  <si>
    <t>I</t>
    <phoneticPr fontId="1"/>
  </si>
  <si>
    <t>H</t>
    <phoneticPr fontId="1"/>
  </si>
  <si>
    <t>様式２-６</t>
    <rPh sb="0" eb="2">
      <t>ヨウシキ</t>
    </rPh>
    <phoneticPr fontId="1"/>
  </si>
  <si>
    <t>様式２-６</t>
    <phoneticPr fontId="1"/>
  </si>
  <si>
    <t>事業収支予算書の詳細として、様式２－６積算根拠に、各年度における経費の積算根拠を記入してください。</t>
    <rPh sb="0" eb="2">
      <t>ジギョウ</t>
    </rPh>
    <rPh sb="2" eb="4">
      <t>シュウシ</t>
    </rPh>
    <rPh sb="4" eb="7">
      <t>ヨサンショ</t>
    </rPh>
    <rPh sb="8" eb="10">
      <t>ショウサイ</t>
    </rPh>
    <rPh sb="25" eb="26">
      <t>カク</t>
    </rPh>
    <rPh sb="26" eb="28">
      <t>ネンド</t>
    </rPh>
    <rPh sb="32" eb="34">
      <t>ケイヒ</t>
    </rPh>
    <rPh sb="35" eb="37">
      <t>セキサン</t>
    </rPh>
    <rPh sb="37" eb="39">
      <t>コンキョ</t>
    </rPh>
    <rPh sb="40" eb="42">
      <t>キニュウ</t>
    </rPh>
    <phoneticPr fontId="1"/>
  </si>
  <si>
    <t>各年度の行事活動経費の詳細として、様式２－６積算根拠に、行事名称及びその経費を個別に記入してください。</t>
    <rPh sb="0" eb="3">
      <t>カクネンド</t>
    </rPh>
    <rPh sb="4" eb="6">
      <t>ギョウジ</t>
    </rPh>
    <rPh sb="6" eb="8">
      <t>カツドウ</t>
    </rPh>
    <rPh sb="8" eb="10">
      <t>ケイヒ</t>
    </rPh>
    <rPh sb="11" eb="13">
      <t>ショウサイ</t>
    </rPh>
    <rPh sb="28" eb="30">
      <t>ギョウジ</t>
    </rPh>
    <rPh sb="30" eb="32">
      <t>メイショウ</t>
    </rPh>
    <rPh sb="32" eb="33">
      <t>オヨ</t>
    </rPh>
    <rPh sb="36" eb="38">
      <t>ケイヒ</t>
    </rPh>
    <rPh sb="39" eb="41">
      <t>コベツ</t>
    </rPh>
    <rPh sb="42" eb="44">
      <t>キニュウ</t>
    </rPh>
    <phoneticPr fontId="1"/>
  </si>
  <si>
    <t>事業収支予算書の記載方法</t>
    <phoneticPr fontId="1"/>
  </si>
  <si>
    <t>M+N+O+P+Q</t>
    <phoneticPr fontId="1"/>
  </si>
  <si>
    <t>M+N+O+P+Q+R</t>
    <phoneticPr fontId="1"/>
  </si>
  <si>
    <t>計２２５万円</t>
    <rPh sb="4" eb="5">
      <t>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</si>
</sst>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5"/>
      <name val="ＭＳ Ｐゴシック"/>
      <family val="3"/>
      <charset val="128"/>
    </font>
    <font>
      <sz val="12"/>
      <color rgb="FFFF0066"/>
      <name val="ＭＳ Ｐゴシック"/>
      <family val="3"/>
      <charset val="128"/>
    </font>
    <font>
      <sz val="14"/>
      <color rgb="FFFF006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66"/>
      <name val="ＭＳ Ｐゴシック"/>
      <family val="3"/>
      <charset val="128"/>
    </font>
    <font>
      <u/>
      <sz val="11"/>
      <color rgb="FFFF006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CF8F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CFEDE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6E4D8"/>
        <bgColor indexed="64"/>
      </patternFill>
    </fill>
    <fill>
      <patternFill patternType="solid">
        <fgColor theme="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indexed="64"/>
      </top>
      <bottom style="medium">
        <color rgb="FFFF0000"/>
      </bottom>
      <diagonal/>
    </border>
    <border>
      <left style="medium">
        <color rgb="FFFF0066"/>
      </left>
      <right style="medium">
        <color rgb="FFFF0066"/>
      </right>
      <top style="medium">
        <color rgb="FFFF0066"/>
      </top>
      <bottom style="thin">
        <color indexed="64"/>
      </bottom>
      <diagonal/>
    </border>
    <border>
      <left style="medium">
        <color rgb="FFFF0066"/>
      </left>
      <right style="medium">
        <color rgb="FFFF0066"/>
      </right>
      <top style="thin">
        <color indexed="64"/>
      </top>
      <bottom style="hair">
        <color indexed="64"/>
      </bottom>
      <diagonal/>
    </border>
    <border>
      <left style="medium">
        <color rgb="FFFF0066"/>
      </left>
      <right style="medium">
        <color rgb="FFFF0066"/>
      </right>
      <top style="hair">
        <color indexed="64"/>
      </top>
      <bottom style="hair">
        <color indexed="64"/>
      </bottom>
      <diagonal/>
    </border>
    <border>
      <left style="medium">
        <color rgb="FFFF0066"/>
      </left>
      <right style="medium">
        <color rgb="FFFF0066"/>
      </right>
      <top/>
      <bottom/>
      <diagonal/>
    </border>
    <border>
      <left style="medium">
        <color rgb="FFFF0066"/>
      </left>
      <right style="medium">
        <color rgb="FFFF0066"/>
      </right>
      <top style="hair">
        <color indexed="64"/>
      </top>
      <bottom style="thin">
        <color indexed="64"/>
      </bottom>
      <diagonal/>
    </border>
    <border>
      <left style="medium">
        <color rgb="FFFF0066"/>
      </left>
      <right style="medium">
        <color rgb="FFFF0066"/>
      </right>
      <top/>
      <bottom style="medium">
        <color rgb="FFFF0066"/>
      </bottom>
      <diagonal/>
    </border>
    <border>
      <left style="medium">
        <color rgb="FFFF0066"/>
      </left>
      <right style="medium">
        <color rgb="FFFF0066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/>
    </xf>
    <xf numFmtId="3" fontId="2" fillId="0" borderId="0" xfId="0" applyNumberFormat="1" applyFont="1">
      <alignment vertical="center"/>
    </xf>
    <xf numFmtId="0" fontId="2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38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38" fontId="2" fillId="0" borderId="5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3" borderId="25" xfId="1" applyFont="1" applyFill="1" applyBorder="1" applyAlignment="1">
      <alignment vertical="center" shrinkToFit="1"/>
    </xf>
    <xf numFmtId="38" fontId="2" fillId="5" borderId="32" xfId="1" applyFont="1" applyFill="1" applyBorder="1" applyAlignment="1">
      <alignment vertical="center" shrinkToFit="1"/>
    </xf>
    <xf numFmtId="3" fontId="2" fillId="0" borderId="21" xfId="0" applyNumberFormat="1" applyFont="1" applyBorder="1" applyAlignment="1">
      <alignment vertical="center" shrinkToFit="1"/>
    </xf>
    <xf numFmtId="3" fontId="2" fillId="0" borderId="20" xfId="0" applyNumberFormat="1" applyFont="1" applyBorder="1" applyAlignment="1">
      <alignment vertical="center" shrinkToFit="1"/>
    </xf>
    <xf numFmtId="3" fontId="2" fillId="0" borderId="57" xfId="0" applyNumberFormat="1" applyFont="1" applyBorder="1" applyAlignment="1">
      <alignment vertical="center" shrinkToFit="1"/>
    </xf>
    <xf numFmtId="3" fontId="2" fillId="0" borderId="27" xfId="0" applyNumberFormat="1" applyFont="1" applyBorder="1" applyAlignment="1">
      <alignment vertical="center" shrinkToFit="1"/>
    </xf>
    <xf numFmtId="3" fontId="2" fillId="0" borderId="13" xfId="0" applyNumberFormat="1" applyFont="1" applyBorder="1" applyAlignment="1">
      <alignment vertical="center" shrinkToFit="1"/>
    </xf>
    <xf numFmtId="3" fontId="2" fillId="0" borderId="12" xfId="0" applyNumberFormat="1" applyFont="1" applyBorder="1" applyAlignment="1">
      <alignment vertical="center" shrinkToFit="1"/>
    </xf>
    <xf numFmtId="3" fontId="2" fillId="0" borderId="58" xfId="0" applyNumberFormat="1" applyFont="1" applyBorder="1" applyAlignment="1">
      <alignment vertical="center" shrinkToFit="1"/>
    </xf>
    <xf numFmtId="3" fontId="2" fillId="0" borderId="28" xfId="0" applyNumberFormat="1" applyFont="1" applyBorder="1" applyAlignment="1">
      <alignment vertical="center" shrinkToFit="1"/>
    </xf>
    <xf numFmtId="3" fontId="2" fillId="0" borderId="11" xfId="0" applyNumberFormat="1" applyFont="1" applyBorder="1" applyAlignment="1">
      <alignment vertical="center" shrinkToFit="1"/>
    </xf>
    <xf numFmtId="3" fontId="2" fillId="0" borderId="10" xfId="0" applyNumberFormat="1" applyFont="1" applyBorder="1" applyAlignment="1">
      <alignment vertical="center" shrinkToFit="1"/>
    </xf>
    <xf numFmtId="3" fontId="2" fillId="0" borderId="0" xfId="0" applyNumberFormat="1" applyFont="1" applyAlignment="1">
      <alignment vertical="center" shrinkToFit="1"/>
    </xf>
    <xf numFmtId="3" fontId="2" fillId="0" borderId="22" xfId="0" applyNumberFormat="1" applyFont="1" applyBorder="1" applyAlignment="1">
      <alignment vertical="center" shrinkToFit="1"/>
    </xf>
    <xf numFmtId="3" fontId="2" fillId="0" borderId="6" xfId="0" applyNumberFormat="1" applyFont="1" applyBorder="1" applyAlignment="1">
      <alignment vertical="center" shrinkToFit="1"/>
    </xf>
    <xf numFmtId="3" fontId="2" fillId="4" borderId="8" xfId="0" applyNumberFormat="1" applyFont="1" applyFill="1" applyBorder="1" applyAlignment="1">
      <alignment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0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0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3" fontId="2" fillId="4" borderId="47" xfId="0" applyNumberFormat="1" applyFont="1" applyFill="1" applyBorder="1" applyAlignment="1">
      <alignment vertical="center" shrinkToFit="1"/>
    </xf>
    <xf numFmtId="3" fontId="2" fillId="4" borderId="49" xfId="0" applyNumberFormat="1" applyFont="1" applyFill="1" applyBorder="1" applyAlignment="1">
      <alignment vertical="center" shrinkToFit="1"/>
    </xf>
    <xf numFmtId="3" fontId="2" fillId="4" borderId="48" xfId="0" applyNumberFormat="1" applyFont="1" applyFill="1" applyBorder="1" applyAlignment="1">
      <alignment vertical="center" shrinkToFit="1"/>
    </xf>
    <xf numFmtId="3" fontId="2" fillId="4" borderId="44" xfId="0" applyNumberFormat="1" applyFont="1" applyFill="1" applyBorder="1" applyAlignment="1">
      <alignment vertical="center" shrinkToFit="1"/>
    </xf>
    <xf numFmtId="3" fontId="2" fillId="0" borderId="66" xfId="0" applyNumberFormat="1" applyFont="1" applyBorder="1" applyAlignment="1">
      <alignment vertical="center" shrinkToFit="1"/>
    </xf>
    <xf numFmtId="3" fontId="2" fillId="0" borderId="67" xfId="0" applyNumberFormat="1" applyFont="1" applyBorder="1" applyAlignment="1">
      <alignment vertical="center" shrinkToFit="1"/>
    </xf>
    <xf numFmtId="3" fontId="2" fillId="0" borderId="68" xfId="0" applyNumberFormat="1" applyFont="1" applyBorder="1" applyAlignment="1">
      <alignment vertical="center" shrinkToFit="1"/>
    </xf>
    <xf numFmtId="3" fontId="2" fillId="2" borderId="1" xfId="0" applyNumberFormat="1" applyFont="1" applyFill="1" applyBorder="1" applyAlignment="1">
      <alignment vertical="center" shrinkToFit="1"/>
    </xf>
    <xf numFmtId="0" fontId="2" fillId="2" borderId="43" xfId="0" applyFont="1" applyFill="1" applyBorder="1" applyAlignment="1">
      <alignment horizontal="left" vertical="center" indent="1"/>
    </xf>
    <xf numFmtId="3" fontId="2" fillId="2" borderId="8" xfId="0" applyNumberFormat="1" applyFont="1" applyFill="1" applyBorder="1" applyAlignment="1">
      <alignment vertical="center" shrinkToFit="1"/>
    </xf>
    <xf numFmtId="3" fontId="2" fillId="2" borderId="71" xfId="0" applyNumberFormat="1" applyFont="1" applyFill="1" applyBorder="1" applyAlignment="1">
      <alignment vertical="center" shrinkToFit="1"/>
    </xf>
    <xf numFmtId="0" fontId="2" fillId="0" borderId="69" xfId="0" applyFont="1" applyBorder="1" applyAlignment="1">
      <alignment horizontal="left" vertical="center" indent="1"/>
    </xf>
    <xf numFmtId="3" fontId="2" fillId="0" borderId="72" xfId="0" applyNumberFormat="1" applyFont="1" applyBorder="1" applyAlignment="1">
      <alignment vertical="center" shrinkToFit="1"/>
    </xf>
    <xf numFmtId="3" fontId="2" fillId="6" borderId="31" xfId="0" applyNumberFormat="1" applyFont="1" applyFill="1" applyBorder="1" applyAlignment="1">
      <alignment vertical="center" shrinkToFit="1"/>
    </xf>
    <xf numFmtId="3" fontId="2" fillId="6" borderId="7" xfId="0" applyNumberFormat="1" applyFont="1" applyFill="1" applyBorder="1" applyAlignment="1">
      <alignment vertical="center" shrinkToFit="1"/>
    </xf>
    <xf numFmtId="3" fontId="2" fillId="6" borderId="29" xfId="0" applyNumberFormat="1" applyFont="1" applyFill="1" applyBorder="1" applyAlignment="1">
      <alignment vertical="center" shrinkToFit="1"/>
    </xf>
    <xf numFmtId="3" fontId="2" fillId="6" borderId="30" xfId="0" applyNumberFormat="1" applyFont="1" applyFill="1" applyBorder="1" applyAlignment="1">
      <alignment vertical="center" shrinkToFit="1"/>
    </xf>
    <xf numFmtId="3" fontId="2" fillId="4" borderId="1" xfId="0" applyNumberFormat="1" applyFont="1" applyFill="1" applyBorder="1" applyAlignment="1">
      <alignment vertical="center" shrinkToFit="1"/>
    </xf>
    <xf numFmtId="3" fontId="2" fillId="4" borderId="73" xfId="0" applyNumberFormat="1" applyFont="1" applyFill="1" applyBorder="1" applyAlignment="1">
      <alignment vertical="center" shrinkToFit="1"/>
    </xf>
    <xf numFmtId="0" fontId="2" fillId="0" borderId="57" xfId="0" applyFont="1" applyBorder="1" applyAlignment="1">
      <alignment horizontal="left" vertical="center" indent="1"/>
    </xf>
    <xf numFmtId="0" fontId="2" fillId="0" borderId="5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2" borderId="42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38" fontId="8" fillId="0" borderId="33" xfId="1" applyFont="1" applyBorder="1" applyAlignment="1">
      <alignment vertical="center" shrinkToFit="1"/>
    </xf>
    <xf numFmtId="0" fontId="9" fillId="0" borderId="0" xfId="0" applyFont="1">
      <alignment vertical="center"/>
    </xf>
    <xf numFmtId="0" fontId="2" fillId="0" borderId="64" xfId="0" applyFont="1" applyBorder="1" applyAlignment="1">
      <alignment horizontal="left" vertical="center" indent="1"/>
    </xf>
    <xf numFmtId="3" fontId="2" fillId="2" borderId="19" xfId="0" applyNumberFormat="1" applyFont="1" applyFill="1" applyBorder="1" applyAlignment="1">
      <alignment vertical="center" shrinkToFit="1"/>
    </xf>
    <xf numFmtId="3" fontId="2" fillId="0" borderId="39" xfId="0" applyNumberFormat="1" applyFont="1" applyBorder="1" applyAlignment="1">
      <alignment vertical="center" shrinkToFit="1"/>
    </xf>
    <xf numFmtId="3" fontId="2" fillId="0" borderId="65" xfId="0" applyNumberFormat="1" applyFont="1" applyBorder="1" applyAlignment="1">
      <alignment vertical="center" shrinkToFit="1"/>
    </xf>
    <xf numFmtId="3" fontId="2" fillId="0" borderId="34" xfId="0" applyNumberFormat="1" applyFont="1" applyBorder="1" applyAlignment="1">
      <alignment vertical="center" shrinkToFit="1"/>
    </xf>
    <xf numFmtId="3" fontId="2" fillId="6" borderId="74" xfId="0" applyNumberFormat="1" applyFont="1" applyFill="1" applyBorder="1" applyAlignment="1">
      <alignment vertical="center" shrinkToFit="1"/>
    </xf>
    <xf numFmtId="0" fontId="12" fillId="7" borderId="75" xfId="0" applyFont="1" applyFill="1" applyBorder="1" applyAlignment="1">
      <alignment horizontal="center" vertical="center"/>
    </xf>
    <xf numFmtId="0" fontId="2" fillId="4" borderId="82" xfId="0" applyFont="1" applyFill="1" applyBorder="1" applyAlignment="1">
      <alignment horizontal="left" vertical="center" indent="1"/>
    </xf>
    <xf numFmtId="0" fontId="0" fillId="4" borderId="83" xfId="0" applyFill="1" applyBorder="1" applyAlignment="1">
      <alignment horizontal="left" vertical="center" indent="1"/>
    </xf>
    <xf numFmtId="0" fontId="8" fillId="0" borderId="82" xfId="0" applyFont="1" applyBorder="1" applyAlignment="1">
      <alignment horizontal="left" vertical="center" indent="1"/>
    </xf>
    <xf numFmtId="0" fontId="13" fillId="0" borderId="82" xfId="0" applyFont="1" applyBorder="1" applyAlignment="1">
      <alignment horizontal="left" vertical="center" indent="1"/>
    </xf>
    <xf numFmtId="0" fontId="8" fillId="3" borderId="85" xfId="0" applyFont="1" applyFill="1" applyBorder="1" applyAlignment="1">
      <alignment horizontal="left" vertical="center" indent="1"/>
    </xf>
    <xf numFmtId="0" fontId="8" fillId="0" borderId="0" xfId="0" applyFont="1">
      <alignment vertical="center"/>
    </xf>
    <xf numFmtId="3" fontId="2" fillId="0" borderId="86" xfId="0" applyNumberFormat="1" applyFont="1" applyBorder="1" applyAlignment="1">
      <alignment vertical="center" shrinkToFit="1"/>
    </xf>
    <xf numFmtId="0" fontId="2" fillId="5" borderId="87" xfId="0" applyFont="1" applyFill="1" applyBorder="1" applyAlignment="1">
      <alignment horizontal="center" vertical="center" shrinkToFit="1"/>
    </xf>
    <xf numFmtId="38" fontId="8" fillId="0" borderId="88" xfId="1" applyFont="1" applyBorder="1" applyAlignment="1">
      <alignment vertical="center" shrinkToFit="1"/>
    </xf>
    <xf numFmtId="38" fontId="2" fillId="0" borderId="88" xfId="1" applyFont="1" applyBorder="1" applyAlignment="1">
      <alignment vertical="center" shrinkToFit="1"/>
    </xf>
    <xf numFmtId="0" fontId="2" fillId="5" borderId="89" xfId="0" applyFont="1" applyFill="1" applyBorder="1" applyAlignment="1">
      <alignment horizontal="center" vertical="center" shrinkToFit="1"/>
    </xf>
    <xf numFmtId="38" fontId="8" fillId="0" borderId="90" xfId="1" applyFont="1" applyBorder="1" applyAlignment="1">
      <alignment vertical="center" shrinkToFit="1"/>
    </xf>
    <xf numFmtId="38" fontId="2" fillId="0" borderId="90" xfId="1" applyFont="1" applyBorder="1" applyAlignment="1">
      <alignment vertical="center" shrinkToFit="1"/>
    </xf>
    <xf numFmtId="38" fontId="8" fillId="3" borderId="91" xfId="1" applyFont="1" applyFill="1" applyBorder="1" applyAlignment="1">
      <alignment vertical="center" wrapText="1" shrinkToFit="1"/>
    </xf>
    <xf numFmtId="0" fontId="8" fillId="5" borderId="85" xfId="0" applyFont="1" applyFill="1" applyBorder="1" applyAlignment="1">
      <alignment horizontal="left" vertical="center" indent="1"/>
    </xf>
    <xf numFmtId="0" fontId="14" fillId="2" borderId="80" xfId="0" applyFont="1" applyFill="1" applyBorder="1" applyAlignment="1">
      <alignment horizontal="left" vertical="center" indent="1"/>
    </xf>
    <xf numFmtId="0" fontId="15" fillId="0" borderId="0" xfId="0" applyFont="1">
      <alignment vertical="center"/>
    </xf>
    <xf numFmtId="0" fontId="15" fillId="0" borderId="76" xfId="0" applyFont="1" applyBorder="1" applyAlignment="1">
      <alignment horizontal="left" vertical="center" wrapText="1" indent="1"/>
    </xf>
    <xf numFmtId="0" fontId="15" fillId="0" borderId="77" xfId="0" applyFont="1" applyBorder="1" applyAlignment="1">
      <alignment horizontal="left" vertical="center" wrapText="1" indent="1"/>
    </xf>
    <xf numFmtId="0" fontId="15" fillId="0" borderId="78" xfId="0" applyFont="1" applyBorder="1" applyAlignment="1">
      <alignment horizontal="left" vertical="center" indent="1"/>
    </xf>
    <xf numFmtId="0" fontId="15" fillId="0" borderId="79" xfId="0" applyFont="1" applyBorder="1" applyAlignment="1">
      <alignment horizontal="left" vertical="center" indent="1"/>
    </xf>
    <xf numFmtId="0" fontId="15" fillId="0" borderId="78" xfId="0" applyFont="1" applyBorder="1" applyAlignment="1">
      <alignment horizontal="left" vertical="center" indent="1" shrinkToFit="1"/>
    </xf>
    <xf numFmtId="0" fontId="15" fillId="0" borderId="81" xfId="0" applyFont="1" applyBorder="1" applyAlignment="1">
      <alignment horizontal="left" vertical="center" indent="1"/>
    </xf>
    <xf numFmtId="0" fontId="15" fillId="2" borderId="82" xfId="0" applyFont="1" applyFill="1" applyBorder="1" applyAlignment="1">
      <alignment horizontal="left" vertical="center" indent="1"/>
    </xf>
    <xf numFmtId="0" fontId="15" fillId="4" borderId="80" xfId="0" applyFont="1" applyFill="1" applyBorder="1" applyAlignment="1">
      <alignment horizontal="left" vertical="center" indent="1"/>
    </xf>
    <xf numFmtId="0" fontId="2" fillId="4" borderId="92" xfId="0" applyFont="1" applyFill="1" applyBorder="1" applyAlignment="1">
      <alignment horizontal="center" vertical="center" shrinkToFit="1"/>
    </xf>
    <xf numFmtId="3" fontId="2" fillId="0" borderId="93" xfId="0" applyNumberFormat="1" applyFont="1" applyBorder="1" applyAlignment="1">
      <alignment vertical="center" shrinkToFit="1"/>
    </xf>
    <xf numFmtId="3" fontId="2" fillId="0" borderId="94" xfId="0" applyNumberFormat="1" applyFont="1" applyBorder="1" applyAlignment="1">
      <alignment vertical="center" shrinkToFit="1"/>
    </xf>
    <xf numFmtId="3" fontId="2" fillId="0" borderId="95" xfId="0" applyNumberFormat="1" applyFont="1" applyBorder="1" applyAlignment="1">
      <alignment vertical="center" shrinkToFit="1"/>
    </xf>
    <xf numFmtId="3" fontId="2" fillId="0" borderId="96" xfId="0" applyNumberFormat="1" applyFont="1" applyBorder="1" applyAlignment="1">
      <alignment vertical="center" shrinkToFit="1"/>
    </xf>
    <xf numFmtId="3" fontId="2" fillId="0" borderId="98" xfId="0" applyNumberFormat="1" applyFont="1" applyBorder="1" applyAlignment="1">
      <alignment vertical="center" shrinkToFit="1"/>
    </xf>
    <xf numFmtId="0" fontId="15" fillId="6" borderId="54" xfId="0" applyFont="1" applyFill="1" applyBorder="1" applyAlignment="1">
      <alignment horizontal="left" vertical="center" indent="1"/>
    </xf>
    <xf numFmtId="3" fontId="16" fillId="6" borderId="7" xfId="0" applyNumberFormat="1" applyFont="1" applyFill="1" applyBorder="1" applyAlignment="1">
      <alignment vertical="center" wrapText="1" shrinkToFit="1"/>
    </xf>
    <xf numFmtId="38" fontId="3" fillId="5" borderId="84" xfId="1" applyFont="1" applyFill="1" applyBorder="1" applyAlignment="1">
      <alignment vertical="center" shrinkToFit="1"/>
    </xf>
    <xf numFmtId="38" fontId="17" fillId="5" borderId="47" xfId="1" applyFont="1" applyFill="1" applyBorder="1" applyAlignment="1">
      <alignment vertical="center" shrinkToFit="1"/>
    </xf>
    <xf numFmtId="38" fontId="17" fillId="5" borderId="47" xfId="1" applyFont="1" applyFill="1" applyBorder="1" applyAlignment="1">
      <alignment vertical="center" wrapText="1" shrinkToFit="1"/>
    </xf>
    <xf numFmtId="3" fontId="15" fillId="4" borderId="42" xfId="0" applyNumberFormat="1" applyFont="1" applyFill="1" applyBorder="1" applyAlignment="1">
      <alignment horizontal="center" vertical="center" shrinkToFit="1"/>
    </xf>
    <xf numFmtId="3" fontId="15" fillId="4" borderId="43" xfId="0" applyNumberFormat="1" applyFont="1" applyFill="1" applyBorder="1" applyAlignment="1">
      <alignment horizontal="center" vertical="center" shrinkToFit="1"/>
    </xf>
    <xf numFmtId="3" fontId="15" fillId="4" borderId="19" xfId="0" applyNumberFormat="1" applyFont="1" applyFill="1" applyBorder="1" applyAlignment="1">
      <alignment horizontal="center" vertical="center" shrinkToFit="1"/>
    </xf>
    <xf numFmtId="38" fontId="2" fillId="3" borderId="99" xfId="1" applyFont="1" applyFill="1" applyBorder="1" applyAlignment="1">
      <alignment vertical="center" shrinkToFit="1"/>
    </xf>
    <xf numFmtId="38" fontId="8" fillId="3" borderId="100" xfId="1" applyFont="1" applyFill="1" applyBorder="1" applyAlignment="1">
      <alignment vertical="center" wrapText="1" shrinkToFit="1"/>
    </xf>
    <xf numFmtId="38" fontId="17" fillId="5" borderId="101" xfId="1" applyFont="1" applyFill="1" applyBorder="1" applyAlignment="1">
      <alignment vertical="center" wrapText="1" shrinkToFit="1"/>
    </xf>
    <xf numFmtId="3" fontId="16" fillId="6" borderId="103" xfId="0" applyNumberFormat="1" applyFont="1" applyFill="1" applyBorder="1" applyAlignment="1">
      <alignment vertical="center" wrapText="1" shrinkToFit="1"/>
    </xf>
    <xf numFmtId="3" fontId="2" fillId="0" borderId="102" xfId="0" applyNumberFormat="1" applyFont="1" applyBorder="1" applyAlignment="1">
      <alignment vertical="center" shrinkToFit="1"/>
    </xf>
    <xf numFmtId="0" fontId="8" fillId="0" borderId="0" xfId="0" applyFont="1" applyAlignment="1">
      <alignment horizontal="left" vertical="center" indent="1"/>
    </xf>
    <xf numFmtId="3" fontId="18" fillId="2" borderId="42" xfId="0" applyNumberFormat="1" applyFont="1" applyFill="1" applyBorder="1" applyAlignment="1">
      <alignment vertical="center" wrapText="1" shrinkToFit="1"/>
    </xf>
    <xf numFmtId="3" fontId="18" fillId="2" borderId="97" xfId="0" applyNumberFormat="1" applyFont="1" applyFill="1" applyBorder="1" applyAlignment="1">
      <alignment vertical="center" wrapText="1" shrinkToFit="1"/>
    </xf>
    <xf numFmtId="3" fontId="18" fillId="0" borderId="39" xfId="0" applyNumberFormat="1" applyFont="1" applyBorder="1" applyAlignment="1">
      <alignment vertical="center" wrapText="1" shrinkToFit="1"/>
    </xf>
    <xf numFmtId="3" fontId="18" fillId="0" borderId="12" xfId="0" applyNumberFormat="1" applyFont="1" applyBorder="1" applyAlignment="1">
      <alignment vertical="center" wrapText="1" shrinkToFit="1"/>
    </xf>
    <xf numFmtId="3" fontId="18" fillId="0" borderId="102" xfId="0" applyNumberFormat="1" applyFont="1" applyBorder="1" applyAlignment="1">
      <alignment vertical="center" wrapText="1" shrinkToFit="1"/>
    </xf>
    <xf numFmtId="3" fontId="18" fillId="4" borderId="46" xfId="0" applyNumberFormat="1" applyFont="1" applyFill="1" applyBorder="1" applyAlignment="1">
      <alignment vertical="center" wrapText="1" shrinkToFit="1"/>
    </xf>
    <xf numFmtId="3" fontId="18" fillId="4" borderId="47" xfId="0" applyNumberFormat="1" applyFont="1" applyFill="1" applyBorder="1" applyAlignment="1">
      <alignment vertical="center" wrapText="1" shrinkToFit="1"/>
    </xf>
    <xf numFmtId="3" fontId="18" fillId="4" borderId="49" xfId="0" applyNumberFormat="1" applyFont="1" applyFill="1" applyBorder="1" applyAlignment="1">
      <alignment vertical="center" wrapText="1" shrinkToFit="1"/>
    </xf>
    <xf numFmtId="3" fontId="18" fillId="4" borderId="48" xfId="0" applyNumberFormat="1" applyFont="1" applyFill="1" applyBorder="1" applyAlignment="1">
      <alignment vertical="center" wrapText="1" shrinkToFit="1"/>
    </xf>
    <xf numFmtId="3" fontId="15" fillId="4" borderId="1" xfId="0" applyNumberFormat="1" applyFont="1" applyFill="1" applyBorder="1" applyAlignment="1">
      <alignment horizontal="center" vertical="center" wrapText="1" shrinkToFit="1"/>
    </xf>
    <xf numFmtId="3" fontId="15" fillId="4" borderId="73" xfId="0" applyNumberFormat="1" applyFont="1" applyFill="1" applyBorder="1" applyAlignment="1">
      <alignment horizontal="center" vertical="center" shrinkToFit="1"/>
    </xf>
    <xf numFmtId="38" fontId="2" fillId="5" borderId="25" xfId="1" applyFont="1" applyFill="1" applyBorder="1" applyAlignment="1">
      <alignment vertical="center" shrinkToFit="1"/>
    </xf>
    <xf numFmtId="38" fontId="2" fillId="5" borderId="99" xfId="1" applyFont="1" applyFill="1" applyBorder="1" applyAlignment="1">
      <alignment vertical="center" shrinkToFit="1"/>
    </xf>
    <xf numFmtId="0" fontId="2" fillId="0" borderId="42" xfId="0" applyFont="1" applyBorder="1" applyAlignment="1">
      <alignment horizontal="right"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 textRotation="255"/>
    </xf>
    <xf numFmtId="0" fontId="2" fillId="0" borderId="62" xfId="0" applyFont="1" applyBorder="1" applyAlignment="1">
      <alignment horizontal="center" vertical="center" textRotation="255"/>
    </xf>
    <xf numFmtId="3" fontId="2" fillId="0" borderId="50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3" fontId="2" fillId="0" borderId="52" xfId="0" applyNumberFormat="1" applyFont="1" applyBorder="1" applyAlignment="1">
      <alignment horizontal="center" vertical="center"/>
    </xf>
    <xf numFmtId="3" fontId="2" fillId="0" borderId="53" xfId="0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 shrinkToFit="1"/>
    </xf>
    <xf numFmtId="3" fontId="2" fillId="0" borderId="10" xfId="0" applyNumberFormat="1" applyFont="1" applyBorder="1" applyAlignment="1">
      <alignment horizontal="right" vertical="center" shrinkToFit="1"/>
    </xf>
    <xf numFmtId="3" fontId="2" fillId="0" borderId="44" xfId="0" applyNumberFormat="1" applyFont="1" applyBorder="1" applyAlignment="1">
      <alignment horizontal="right" vertical="center" shrinkToFi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2" fillId="3" borderId="24" xfId="0" applyFont="1" applyFill="1" applyBorder="1" applyAlignment="1">
      <alignment horizontal="left" vertical="center" indent="1"/>
    </xf>
    <xf numFmtId="0" fontId="2" fillId="3" borderId="35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left" vertical="center" indent="1"/>
    </xf>
    <xf numFmtId="0" fontId="2" fillId="5" borderId="35" xfId="0" applyFont="1" applyFill="1" applyBorder="1" applyAlignment="1">
      <alignment horizontal="left" vertical="center" indent="1"/>
    </xf>
    <xf numFmtId="0" fontId="2" fillId="5" borderId="14" xfId="0" applyFont="1" applyFill="1" applyBorder="1" applyAlignment="1">
      <alignment horizontal="left" vertical="center" indent="1"/>
    </xf>
    <xf numFmtId="0" fontId="2" fillId="2" borderId="59" xfId="0" applyFont="1" applyFill="1" applyBorder="1" applyAlignment="1">
      <alignment horizontal="center" vertical="center" textRotation="255"/>
    </xf>
    <xf numFmtId="0" fontId="0" fillId="2" borderId="59" xfId="0" applyFill="1" applyBorder="1" applyAlignment="1">
      <alignment horizontal="center" vertical="center" textRotation="255"/>
    </xf>
    <xf numFmtId="0" fontId="2" fillId="0" borderId="57" xfId="0" applyFont="1" applyBorder="1" applyAlignment="1">
      <alignment horizontal="left" vertical="center" indent="1" shrinkToFit="1"/>
    </xf>
    <xf numFmtId="0" fontId="2" fillId="0" borderId="38" xfId="0" applyFont="1" applyBorder="1" applyAlignment="1">
      <alignment horizontal="left" vertical="center" indent="1" shrinkToFit="1"/>
    </xf>
    <xf numFmtId="0" fontId="2" fillId="0" borderId="39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69" xfId="0" applyFont="1" applyBorder="1" applyAlignment="1">
      <alignment horizontal="left" vertical="center" indent="1"/>
    </xf>
    <xf numFmtId="0" fontId="2" fillId="0" borderId="67" xfId="0" applyFont="1" applyBorder="1" applyAlignment="1">
      <alignment horizontal="left" vertical="center" indent="1"/>
    </xf>
    <xf numFmtId="0" fontId="2" fillId="2" borderId="70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left" vertical="center" indent="1"/>
    </xf>
    <xf numFmtId="0" fontId="2" fillId="4" borderId="42" xfId="0" applyFont="1" applyFill="1" applyBorder="1" applyAlignment="1">
      <alignment horizontal="left" vertical="center" indent="1"/>
    </xf>
    <xf numFmtId="0" fontId="2" fillId="4" borderId="43" xfId="0" applyFont="1" applyFill="1" applyBorder="1" applyAlignment="1">
      <alignment horizontal="left" vertical="center" indent="1"/>
    </xf>
    <xf numFmtId="0" fontId="2" fillId="0" borderId="63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58" xfId="0" applyFont="1" applyBorder="1" applyAlignment="1">
      <alignment horizontal="left" vertical="center" indent="1"/>
    </xf>
    <xf numFmtId="0" fontId="2" fillId="0" borderId="64" xfId="0" applyFont="1" applyBorder="1" applyAlignment="1">
      <alignment horizontal="left" vertical="center" indent="1"/>
    </xf>
    <xf numFmtId="0" fontId="2" fillId="0" borderId="65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2" fillId="4" borderId="41" xfId="0" applyFont="1" applyFill="1" applyBorder="1" applyAlignment="1">
      <alignment horizontal="left" vertical="center" indent="1"/>
    </xf>
    <xf numFmtId="0" fontId="2" fillId="4" borderId="46" xfId="0" applyFont="1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2" fillId="6" borderId="15" xfId="0" applyFont="1" applyFill="1" applyBorder="1" applyAlignment="1">
      <alignment horizontal="left" vertical="center" indent="1"/>
    </xf>
    <xf numFmtId="0" fontId="2" fillId="6" borderId="37" xfId="0" applyFont="1" applyFill="1" applyBorder="1" applyAlignment="1">
      <alignment horizontal="left" vertical="center" indent="1"/>
    </xf>
    <xf numFmtId="0" fontId="0" fillId="6" borderId="16" xfId="0" applyFill="1" applyBorder="1" applyAlignment="1">
      <alignment horizontal="left" vertical="center" indent="1"/>
    </xf>
    <xf numFmtId="0" fontId="2" fillId="0" borderId="60" xfId="0" applyFont="1" applyBorder="1" applyAlignment="1">
      <alignment vertical="center" textRotation="255"/>
    </xf>
    <xf numFmtId="0" fontId="2" fillId="0" borderId="61" xfId="0" applyFont="1" applyBorder="1" applyAlignment="1">
      <alignment vertical="center" textRotation="255"/>
    </xf>
    <xf numFmtId="0" fontId="2" fillId="0" borderId="62" xfId="0" applyFont="1" applyBorder="1" applyAlignment="1">
      <alignment vertical="center" textRotation="255"/>
    </xf>
    <xf numFmtId="0" fontId="2" fillId="4" borderId="70" xfId="0" applyFont="1" applyFill="1" applyBorder="1" applyAlignment="1">
      <alignment horizontal="left" vertical="center" indent="1"/>
    </xf>
    <xf numFmtId="0" fontId="2" fillId="4" borderId="19" xfId="0" applyFont="1" applyFill="1" applyBorder="1" applyAlignment="1">
      <alignment horizontal="left" vertical="center" indent="1"/>
    </xf>
    <xf numFmtId="0" fontId="0" fillId="6" borderId="37" xfId="0" applyFill="1" applyBorder="1" applyAlignment="1">
      <alignment horizontal="left" vertical="center" indent="1"/>
    </xf>
    <xf numFmtId="3" fontId="2" fillId="0" borderId="23" xfId="0" applyNumberFormat="1" applyFont="1" applyBorder="1" applyAlignment="1">
      <alignment horizontal="right" vertical="center" shrinkToFit="1"/>
    </xf>
    <xf numFmtId="3" fontId="2" fillId="0" borderId="36" xfId="0" applyNumberFormat="1" applyFont="1" applyBorder="1" applyAlignment="1">
      <alignment horizontal="right" vertical="center" shrinkToFit="1"/>
    </xf>
    <xf numFmtId="3" fontId="2" fillId="0" borderId="43" xfId="0" applyNumberFormat="1" applyFont="1" applyBorder="1" applyAlignment="1">
      <alignment horizontal="right" vertical="center" shrinkToFit="1"/>
    </xf>
    <xf numFmtId="0" fontId="2" fillId="4" borderId="33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2" fillId="0" borderId="7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2" fillId="2" borderId="33" xfId="0" applyFont="1" applyFill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  <color rgb="FFFF7C80"/>
      <color rgb="FFFF9999"/>
      <color rgb="FFFFCCCC"/>
      <color rgb="FF00FFFF"/>
      <color rgb="FFB6E4D8"/>
      <color rgb="FFCFEDE5"/>
      <color rgb="FFFFFFCC"/>
      <color rgb="FFFFFFEF"/>
      <color rgb="FFECF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6062382</xdr:colOff>
      <xdr:row>13</xdr:row>
      <xdr:rowOff>89647</xdr:rowOff>
    </xdr:from>
    <xdr:to>
      <xdr:col>3</xdr:col>
      <xdr:colOff>12404911</xdr:colOff>
      <xdr:row>16</xdr:row>
      <xdr:rowOff>67235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810500" y="4515971"/>
          <a:ext cx="6342529" cy="784411"/>
        </a:xfrm>
        <a:prstGeom prst="wedgeRoundRectCallout">
          <a:avLst>
            <a:gd name="adj1" fmla="val 52665"/>
            <a:gd name="adj2" fmla="val 51071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en-US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（２）支出に関する項目における</a:t>
          </a:r>
          <a:r>
            <a:rPr kumimoji="1" lang="ja-JP" altLang="ja-JP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支援の単位２～支援の単位６の記入方法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en-US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支援の単位が</a:t>
          </a:r>
          <a:r>
            <a:rPr kumimoji="1" lang="ja-JP" altLang="en-US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増えることで</a:t>
          </a:r>
          <a:r>
            <a:rPr kumimoji="1" lang="ja-JP" altLang="ja-JP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加配する</a:t>
          </a:r>
          <a:r>
            <a:rPr kumimoji="1" lang="ja-JP" altLang="ja-JP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職員</a:t>
          </a:r>
          <a:r>
            <a:rPr kumimoji="1" lang="ja-JP" altLang="en-US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について</a:t>
          </a:r>
          <a:r>
            <a:rPr kumimoji="1" lang="ja-JP" altLang="ja-JP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、支援の単位１に加えて必要な人件費を記入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view="pageBreakPreview" zoomScaleNormal="100" zoomScaleSheetLayoutView="100" workbookViewId="0"/>
  </sheetViews>
  <sheetFormatPr defaultRowHeight="14.25" x14ac:dyDescent="0.15"/>
  <cols>
    <col min="1" max="2" width="4.125" style="1" customWidth="1"/>
    <col min="3" max="3" width="14.75" style="1" customWidth="1"/>
    <col min="4" max="9" width="14.375" style="1" customWidth="1"/>
    <col min="10" max="15" width="9" style="1" hidden="1" customWidth="1"/>
    <col min="16" max="16" width="9" style="1" customWidth="1"/>
    <col min="17" max="16384" width="9" style="1"/>
  </cols>
  <sheetData>
    <row r="1" spans="1:13" x14ac:dyDescent="0.15">
      <c r="A1" s="1" t="s">
        <v>120</v>
      </c>
    </row>
    <row r="2" spans="1:13" ht="21" customHeight="1" x14ac:dyDescent="0.15">
      <c r="A2" s="10" t="str">
        <f>K2&amp;L2&amp;M2</f>
        <v>２０２５年度事業収支予算書</v>
      </c>
      <c r="B2" s="10"/>
      <c r="C2" s="10"/>
      <c r="D2" s="10"/>
      <c r="E2" s="10"/>
      <c r="F2" s="10"/>
      <c r="G2" s="10"/>
      <c r="H2" s="10"/>
      <c r="I2" s="10"/>
      <c r="J2" s="1">
        <v>2025</v>
      </c>
      <c r="K2" s="1" t="str">
        <f>DBCS(J2)</f>
        <v>２０２５</v>
      </c>
      <c r="L2" s="1" t="s">
        <v>48</v>
      </c>
      <c r="M2" s="1" t="s">
        <v>47</v>
      </c>
    </row>
    <row r="3" spans="1:13" ht="1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3" ht="15" customHeight="1" x14ac:dyDescent="0.15">
      <c r="F4" s="2"/>
      <c r="G4" s="9" t="s">
        <v>24</v>
      </c>
      <c r="H4" s="132" t="s">
        <v>26</v>
      </c>
      <c r="I4" s="132"/>
    </row>
    <row r="5" spans="1:13" ht="20.100000000000001" customHeight="1" thickBot="1" x14ac:dyDescent="0.2">
      <c r="A5" s="1" t="s">
        <v>36</v>
      </c>
      <c r="F5" s="3"/>
      <c r="G5" s="3"/>
      <c r="H5" s="3"/>
      <c r="I5" s="3" t="s">
        <v>46</v>
      </c>
    </row>
    <row r="6" spans="1:13" ht="21" customHeight="1" x14ac:dyDescent="0.15">
      <c r="A6" s="148" t="s">
        <v>35</v>
      </c>
      <c r="B6" s="149"/>
      <c r="C6" s="150"/>
      <c r="D6" s="34" t="s">
        <v>27</v>
      </c>
      <c r="E6" s="34" t="s">
        <v>28</v>
      </c>
      <c r="F6" s="34" t="s">
        <v>29</v>
      </c>
      <c r="G6" s="35" t="s">
        <v>30</v>
      </c>
      <c r="H6" s="34" t="s">
        <v>31</v>
      </c>
      <c r="I6" s="36" t="s">
        <v>32</v>
      </c>
    </row>
    <row r="7" spans="1:13" ht="21" customHeight="1" x14ac:dyDescent="0.15">
      <c r="A7" s="151" t="s">
        <v>23</v>
      </c>
      <c r="B7" s="152"/>
      <c r="C7" s="153"/>
      <c r="D7" s="14"/>
      <c r="E7" s="14"/>
      <c r="F7" s="15"/>
      <c r="G7" s="16"/>
      <c r="H7" s="15"/>
      <c r="I7" s="17"/>
    </row>
    <row r="8" spans="1:13" ht="21" customHeight="1" thickBot="1" x14ac:dyDescent="0.2">
      <c r="A8" s="151" t="s">
        <v>16</v>
      </c>
      <c r="B8" s="152"/>
      <c r="C8" s="154"/>
      <c r="D8" s="14"/>
      <c r="E8" s="15"/>
      <c r="F8" s="15"/>
      <c r="G8" s="15"/>
      <c r="H8" s="15"/>
      <c r="I8" s="17"/>
    </row>
    <row r="9" spans="1:13" ht="21" customHeight="1" thickTop="1" thickBot="1" x14ac:dyDescent="0.2">
      <c r="A9" s="155" t="s">
        <v>45</v>
      </c>
      <c r="B9" s="156"/>
      <c r="C9" s="157"/>
      <c r="D9" s="18">
        <f>SUM(D7:D8)</f>
        <v>0</v>
      </c>
      <c r="E9" s="18">
        <f t="shared" ref="E9:I9" si="0">SUM(E7:E8)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13">
        <f t="shared" si="0"/>
        <v>0</v>
      </c>
    </row>
    <row r="10" spans="1:13" ht="21" customHeight="1" thickTop="1" thickBot="1" x14ac:dyDescent="0.2">
      <c r="A10" s="158" t="s">
        <v>21</v>
      </c>
      <c r="B10" s="159"/>
      <c r="C10" s="160"/>
      <c r="D10" s="19"/>
      <c r="E10" s="130">
        <f>D9+E9</f>
        <v>0</v>
      </c>
      <c r="F10" s="130">
        <f>E10+F9</f>
        <v>0</v>
      </c>
      <c r="G10" s="130">
        <f>F10+G9</f>
        <v>0</v>
      </c>
      <c r="H10" s="130">
        <f>G10+H9</f>
        <v>0</v>
      </c>
      <c r="I10" s="131">
        <f>H10+I9</f>
        <v>0</v>
      </c>
    </row>
    <row r="11" spans="1:13" ht="7.5" customHeight="1" x14ac:dyDescent="0.15">
      <c r="A11" s="7"/>
      <c r="B11" s="7"/>
      <c r="C11" s="7"/>
      <c r="D11" s="8"/>
      <c r="E11" s="8"/>
      <c r="F11" s="8"/>
      <c r="G11" s="8"/>
      <c r="H11" s="8"/>
      <c r="I11" s="8"/>
    </row>
    <row r="12" spans="1:13" ht="21" customHeight="1" thickBot="1" x14ac:dyDescent="0.2">
      <c r="A12" s="1" t="s">
        <v>37</v>
      </c>
      <c r="F12" s="3"/>
      <c r="G12" s="3"/>
      <c r="H12" s="3"/>
      <c r="I12" s="3" t="s">
        <v>46</v>
      </c>
    </row>
    <row r="13" spans="1:13" ht="21" customHeight="1" x14ac:dyDescent="0.15">
      <c r="A13" s="133" t="s">
        <v>35</v>
      </c>
      <c r="B13" s="134"/>
      <c r="C13" s="135"/>
      <c r="D13" s="37" t="s">
        <v>27</v>
      </c>
      <c r="E13" s="37" t="s">
        <v>28</v>
      </c>
      <c r="F13" s="37" t="s">
        <v>29</v>
      </c>
      <c r="G13" s="38" t="s">
        <v>30</v>
      </c>
      <c r="H13" s="37" t="s">
        <v>31</v>
      </c>
      <c r="I13" s="39" t="s">
        <v>32</v>
      </c>
    </row>
    <row r="14" spans="1:13" ht="21" customHeight="1" x14ac:dyDescent="0.15">
      <c r="A14" s="136" t="s">
        <v>92</v>
      </c>
      <c r="B14" s="161" t="s">
        <v>11</v>
      </c>
      <c r="C14" s="11" t="s">
        <v>33</v>
      </c>
      <c r="D14" s="20"/>
      <c r="E14" s="20"/>
      <c r="F14" s="21"/>
      <c r="G14" s="22"/>
      <c r="H14" s="21"/>
      <c r="I14" s="23"/>
    </row>
    <row r="15" spans="1:13" ht="21" customHeight="1" x14ac:dyDescent="0.15">
      <c r="A15" s="137"/>
      <c r="B15" s="161"/>
      <c r="C15" s="12" t="s">
        <v>34</v>
      </c>
      <c r="D15" s="24"/>
      <c r="E15" s="24"/>
      <c r="F15" s="25"/>
      <c r="G15" s="26"/>
      <c r="H15" s="25"/>
      <c r="I15" s="27"/>
    </row>
    <row r="16" spans="1:13" ht="21" customHeight="1" x14ac:dyDescent="0.15">
      <c r="A16" s="137"/>
      <c r="B16" s="161"/>
      <c r="C16" s="13" t="s">
        <v>18</v>
      </c>
      <c r="D16" s="28"/>
      <c r="E16" s="28"/>
      <c r="F16" s="29"/>
      <c r="G16" s="30"/>
      <c r="H16" s="29"/>
      <c r="I16" s="31"/>
    </row>
    <row r="17" spans="1:9" ht="21" customHeight="1" x14ac:dyDescent="0.15">
      <c r="A17" s="137"/>
      <c r="B17" s="162"/>
      <c r="C17" s="52" t="s">
        <v>19</v>
      </c>
      <c r="D17" s="45"/>
      <c r="E17" s="45"/>
      <c r="F17" s="46"/>
      <c r="G17" s="53"/>
      <c r="H17" s="46"/>
      <c r="I17" s="47"/>
    </row>
    <row r="18" spans="1:9" ht="21" customHeight="1" x14ac:dyDescent="0.15">
      <c r="A18" s="137"/>
      <c r="B18" s="162"/>
      <c r="C18" s="49" t="s">
        <v>39</v>
      </c>
      <c r="D18" s="50">
        <f t="shared" ref="D18:I18" si="1">SUM(D14:D17)</f>
        <v>0</v>
      </c>
      <c r="E18" s="50">
        <f t="shared" si="1"/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1">
        <f t="shared" si="1"/>
        <v>0</v>
      </c>
    </row>
    <row r="19" spans="1:9" ht="21" customHeight="1" x14ac:dyDescent="0.15">
      <c r="A19" s="137"/>
      <c r="B19" s="163" t="s">
        <v>14</v>
      </c>
      <c r="C19" s="164"/>
      <c r="D19" s="145">
        <v>2250000</v>
      </c>
      <c r="E19" s="139"/>
      <c r="F19" s="140"/>
      <c r="G19" s="140"/>
      <c r="H19" s="140"/>
      <c r="I19" s="141"/>
    </row>
    <row r="20" spans="1:9" ht="21" customHeight="1" x14ac:dyDescent="0.15">
      <c r="A20" s="137"/>
      <c r="B20" s="165" t="s">
        <v>7</v>
      </c>
      <c r="C20" s="166"/>
      <c r="D20" s="146"/>
      <c r="E20" s="142"/>
      <c r="F20" s="143"/>
      <c r="G20" s="143"/>
      <c r="H20" s="143"/>
      <c r="I20" s="144"/>
    </row>
    <row r="21" spans="1:9" ht="21" customHeight="1" x14ac:dyDescent="0.15">
      <c r="A21" s="137"/>
      <c r="B21" s="165" t="s">
        <v>13</v>
      </c>
      <c r="C21" s="166"/>
      <c r="D21" s="146"/>
      <c r="E21" s="142"/>
      <c r="F21" s="143"/>
      <c r="G21" s="143"/>
      <c r="H21" s="143"/>
      <c r="I21" s="144"/>
    </row>
    <row r="22" spans="1:9" ht="21" customHeight="1" x14ac:dyDescent="0.15">
      <c r="A22" s="137"/>
      <c r="B22" s="167" t="s">
        <v>8</v>
      </c>
      <c r="C22" s="168"/>
      <c r="D22" s="147"/>
      <c r="E22" s="142"/>
      <c r="F22" s="143"/>
      <c r="G22" s="143"/>
      <c r="H22" s="143"/>
      <c r="I22" s="144"/>
    </row>
    <row r="23" spans="1:9" ht="21" customHeight="1" x14ac:dyDescent="0.15">
      <c r="A23" s="137"/>
      <c r="B23" s="169" t="s">
        <v>40</v>
      </c>
      <c r="C23" s="170"/>
      <c r="D23" s="48">
        <f>SUM(D19:D22)</f>
        <v>2250000</v>
      </c>
      <c r="E23" s="142"/>
      <c r="F23" s="143"/>
      <c r="G23" s="143"/>
      <c r="H23" s="143"/>
      <c r="I23" s="144"/>
    </row>
    <row r="24" spans="1:9" ht="21" customHeight="1" x14ac:dyDescent="0.15">
      <c r="A24" s="138"/>
      <c r="B24" s="171" t="s">
        <v>41</v>
      </c>
      <c r="C24" s="172"/>
      <c r="D24" s="33">
        <f>D18+D23</f>
        <v>2250000</v>
      </c>
      <c r="E24" s="142"/>
      <c r="F24" s="143"/>
      <c r="G24" s="143"/>
      <c r="H24" s="143"/>
      <c r="I24" s="144"/>
    </row>
    <row r="25" spans="1:9" ht="21" customHeight="1" x14ac:dyDescent="0.15">
      <c r="A25" s="173" t="s">
        <v>15</v>
      </c>
      <c r="B25" s="174" t="s">
        <v>0</v>
      </c>
      <c r="C25" s="175"/>
      <c r="D25" s="28"/>
      <c r="E25" s="142"/>
      <c r="F25" s="143"/>
      <c r="G25" s="143"/>
      <c r="H25" s="143"/>
      <c r="I25" s="144"/>
    </row>
    <row r="26" spans="1:9" ht="21" customHeight="1" x14ac:dyDescent="0.15">
      <c r="A26" s="173"/>
      <c r="B26" s="176" t="s">
        <v>1</v>
      </c>
      <c r="C26" s="165"/>
      <c r="D26" s="25"/>
      <c r="E26" s="142"/>
      <c r="F26" s="143"/>
      <c r="G26" s="143"/>
      <c r="H26" s="143"/>
      <c r="I26" s="144"/>
    </row>
    <row r="27" spans="1:9" ht="21" customHeight="1" x14ac:dyDescent="0.15">
      <c r="A27" s="173"/>
      <c r="B27" s="177" t="s">
        <v>2</v>
      </c>
      <c r="C27" s="178"/>
      <c r="D27" s="46"/>
      <c r="E27" s="142"/>
      <c r="F27" s="143"/>
      <c r="G27" s="143"/>
      <c r="H27" s="143"/>
      <c r="I27" s="144"/>
    </row>
    <row r="28" spans="1:9" ht="21" customHeight="1" x14ac:dyDescent="0.15">
      <c r="A28" s="173"/>
      <c r="B28" s="171" t="s">
        <v>42</v>
      </c>
      <c r="C28" s="172"/>
      <c r="D28" s="44">
        <f>SUM(D25:D27)</f>
        <v>0</v>
      </c>
      <c r="E28" s="142"/>
      <c r="F28" s="143"/>
      <c r="G28" s="143"/>
      <c r="H28" s="143"/>
      <c r="I28" s="144"/>
    </row>
    <row r="29" spans="1:9" ht="21" customHeight="1" x14ac:dyDescent="0.15">
      <c r="A29" s="173" t="s">
        <v>12</v>
      </c>
      <c r="B29" s="179" t="s">
        <v>3</v>
      </c>
      <c r="C29" s="180"/>
      <c r="D29" s="32"/>
      <c r="E29" s="142"/>
      <c r="F29" s="143"/>
      <c r="G29" s="143"/>
      <c r="H29" s="143"/>
      <c r="I29" s="144"/>
    </row>
    <row r="30" spans="1:9" ht="21" customHeight="1" x14ac:dyDescent="0.15">
      <c r="A30" s="173"/>
      <c r="B30" s="176" t="s">
        <v>4</v>
      </c>
      <c r="C30" s="165"/>
      <c r="D30" s="25"/>
      <c r="E30" s="142"/>
      <c r="F30" s="143"/>
      <c r="G30" s="143"/>
      <c r="H30" s="143"/>
      <c r="I30" s="144"/>
    </row>
    <row r="31" spans="1:9" ht="21" customHeight="1" x14ac:dyDescent="0.15">
      <c r="A31" s="173"/>
      <c r="B31" s="176" t="s">
        <v>5</v>
      </c>
      <c r="C31" s="165"/>
      <c r="D31" s="25"/>
      <c r="E31" s="142"/>
      <c r="F31" s="143"/>
      <c r="G31" s="143"/>
      <c r="H31" s="143"/>
      <c r="I31" s="144"/>
    </row>
    <row r="32" spans="1:9" ht="21" customHeight="1" x14ac:dyDescent="0.15">
      <c r="A32" s="173"/>
      <c r="B32" s="176" t="s">
        <v>6</v>
      </c>
      <c r="C32" s="165"/>
      <c r="D32" s="25"/>
      <c r="E32" s="142"/>
      <c r="F32" s="143"/>
      <c r="G32" s="143"/>
      <c r="H32" s="143"/>
      <c r="I32" s="144"/>
    </row>
    <row r="33" spans="1:16" ht="21" customHeight="1" x14ac:dyDescent="0.15">
      <c r="A33" s="173"/>
      <c r="B33" s="177" t="s">
        <v>2</v>
      </c>
      <c r="C33" s="178"/>
      <c r="D33" s="46"/>
      <c r="E33" s="142"/>
      <c r="F33" s="143"/>
      <c r="G33" s="143"/>
      <c r="H33" s="143"/>
      <c r="I33" s="144"/>
    </row>
    <row r="34" spans="1:16" ht="21" customHeight="1" x14ac:dyDescent="0.15">
      <c r="A34" s="173"/>
      <c r="B34" s="171" t="s">
        <v>43</v>
      </c>
      <c r="C34" s="172"/>
      <c r="D34" s="33">
        <f>SUM(D29:D33)</f>
        <v>0</v>
      </c>
      <c r="E34" s="142"/>
      <c r="F34" s="143"/>
      <c r="G34" s="143"/>
      <c r="H34" s="143"/>
      <c r="I34" s="144"/>
    </row>
    <row r="35" spans="1:16" ht="21" customHeight="1" x14ac:dyDescent="0.15">
      <c r="A35" s="187" t="s">
        <v>22</v>
      </c>
      <c r="B35" s="179" t="s">
        <v>9</v>
      </c>
      <c r="C35" s="180"/>
      <c r="D35" s="28"/>
      <c r="E35" s="142"/>
      <c r="F35" s="143"/>
      <c r="G35" s="143"/>
      <c r="H35" s="143"/>
      <c r="I35" s="144"/>
    </row>
    <row r="36" spans="1:16" ht="21" customHeight="1" x14ac:dyDescent="0.15">
      <c r="A36" s="188"/>
      <c r="B36" s="176" t="s">
        <v>10</v>
      </c>
      <c r="C36" s="165"/>
      <c r="D36" s="25"/>
      <c r="E36" s="25"/>
      <c r="F36" s="25"/>
      <c r="G36" s="25"/>
      <c r="H36" s="25"/>
      <c r="I36" s="117"/>
      <c r="J36" s="1" t="str">
        <f>IF(D36&lt;=(D24+D28+D34)*0.1,"C","F")</f>
        <v>C</v>
      </c>
      <c r="K36" s="1" t="str">
        <f>IF(E36&lt;=E18*0.1,"C","F")</f>
        <v>C</v>
      </c>
      <c r="L36" s="1" t="str">
        <f>IF(F36&lt;=F18*0.1,"C","F")</f>
        <v>C</v>
      </c>
      <c r="M36" s="1" t="str">
        <f>IF(G36&lt;=G18*0.1,"C","F")</f>
        <v>C</v>
      </c>
      <c r="N36" s="1" t="str">
        <f>IF(H36&lt;=H18*0.1,"C","F")</f>
        <v>C</v>
      </c>
      <c r="O36" s="1" t="str">
        <f>IF(I36&lt;=I18*0.1,"C","F")</f>
        <v>C</v>
      </c>
      <c r="P36" s="40" t="str">
        <f>IF(AND(J36="C",K36="C",L36="C",M36="C",N36="C",O36="C"),"C","F")</f>
        <v>C</v>
      </c>
    </row>
    <row r="37" spans="1:16" ht="21" customHeight="1" x14ac:dyDescent="0.15">
      <c r="A37" s="189"/>
      <c r="B37" s="190" t="s">
        <v>44</v>
      </c>
      <c r="C37" s="191"/>
      <c r="D37" s="58">
        <f>SUM(D35:D36)</f>
        <v>0</v>
      </c>
      <c r="E37" s="58">
        <f>E36</f>
        <v>0</v>
      </c>
      <c r="F37" s="58">
        <f>F36</f>
        <v>0</v>
      </c>
      <c r="G37" s="58">
        <f>G36</f>
        <v>0</v>
      </c>
      <c r="H37" s="58">
        <f>H36</f>
        <v>0</v>
      </c>
      <c r="I37" s="59">
        <f>I36</f>
        <v>0</v>
      </c>
    </row>
    <row r="38" spans="1:16" ht="21" customHeight="1" thickBot="1" x14ac:dyDescent="0.2">
      <c r="A38" s="181" t="s">
        <v>38</v>
      </c>
      <c r="B38" s="182"/>
      <c r="C38" s="183"/>
      <c r="D38" s="41">
        <f>D24+D28+D34+D37</f>
        <v>2250000</v>
      </c>
      <c r="E38" s="41">
        <f>E18+E37</f>
        <v>0</v>
      </c>
      <c r="F38" s="41">
        <f>F18+F37</f>
        <v>0</v>
      </c>
      <c r="G38" s="41">
        <f>G18+G37</f>
        <v>0</v>
      </c>
      <c r="H38" s="42">
        <f>H18+H37</f>
        <v>0</v>
      </c>
      <c r="I38" s="43">
        <f>I18+I37</f>
        <v>0</v>
      </c>
    </row>
    <row r="39" spans="1:16" ht="21" customHeight="1" thickBot="1" x14ac:dyDescent="0.2">
      <c r="A39" s="184" t="s">
        <v>21</v>
      </c>
      <c r="B39" s="185"/>
      <c r="C39" s="186"/>
      <c r="D39" s="54"/>
      <c r="E39" s="55">
        <f>D38+E38</f>
        <v>2250000</v>
      </c>
      <c r="F39" s="56">
        <f>E39+F38</f>
        <v>2250000</v>
      </c>
      <c r="G39" s="56">
        <f>F39+G38</f>
        <v>2250000</v>
      </c>
      <c r="H39" s="56">
        <f>G39+H38</f>
        <v>2250000</v>
      </c>
      <c r="I39" s="57">
        <f>H39+I38</f>
        <v>2250000</v>
      </c>
    </row>
    <row r="40" spans="1:16" x14ac:dyDescent="0.15">
      <c r="A40" s="5" t="s">
        <v>20</v>
      </c>
      <c r="B40" s="5"/>
      <c r="C40" s="6"/>
    </row>
    <row r="41" spans="1:16" x14ac:dyDescent="0.15">
      <c r="A41" s="5" t="s">
        <v>17</v>
      </c>
      <c r="B41" s="5"/>
    </row>
  </sheetData>
  <mergeCells count="35">
    <mergeCell ref="A29:A34"/>
    <mergeCell ref="B29:C29"/>
    <mergeCell ref="B30:C30"/>
    <mergeCell ref="A38:C38"/>
    <mergeCell ref="A39:C39"/>
    <mergeCell ref="B31:C31"/>
    <mergeCell ref="B32:C32"/>
    <mergeCell ref="B33:C33"/>
    <mergeCell ref="B34:C34"/>
    <mergeCell ref="A35:A37"/>
    <mergeCell ref="B35:C35"/>
    <mergeCell ref="B36:C36"/>
    <mergeCell ref="B37:C37"/>
    <mergeCell ref="B24:C24"/>
    <mergeCell ref="A25:A28"/>
    <mergeCell ref="B25:C25"/>
    <mergeCell ref="B26:C26"/>
    <mergeCell ref="B27:C27"/>
    <mergeCell ref="B28:C28"/>
    <mergeCell ref="H4:I4"/>
    <mergeCell ref="A13:C13"/>
    <mergeCell ref="A14:A24"/>
    <mergeCell ref="E19:I35"/>
    <mergeCell ref="D19:D22"/>
    <mergeCell ref="A6:C6"/>
    <mergeCell ref="A7:C7"/>
    <mergeCell ref="A8:C8"/>
    <mergeCell ref="A9:C9"/>
    <mergeCell ref="A10:C10"/>
    <mergeCell ref="B14:B18"/>
    <mergeCell ref="B19:C19"/>
    <mergeCell ref="B20:C20"/>
    <mergeCell ref="B21:C21"/>
    <mergeCell ref="B22:C22"/>
    <mergeCell ref="B23:C23"/>
  </mergeCells>
  <phoneticPr fontId="1"/>
  <pageMargins left="0.59055118110236227" right="0.39370078740157483" top="0.56999999999999995" bottom="0.39370078740157483" header="0.11811023622047245" footer="0.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view="pageBreakPreview" zoomScaleNormal="100" zoomScaleSheetLayoutView="100" workbookViewId="0">
      <selection activeCell="D23" sqref="D23"/>
    </sheetView>
  </sheetViews>
  <sheetFormatPr defaultRowHeight="14.25" x14ac:dyDescent="0.15"/>
  <cols>
    <col min="1" max="2" width="4.125" style="1" customWidth="1"/>
    <col min="3" max="3" width="14.75" style="1" customWidth="1"/>
    <col min="4" max="9" width="14.375" style="1" customWidth="1"/>
    <col min="10" max="16" width="0" style="1" hidden="1" customWidth="1"/>
    <col min="17" max="16384" width="9" style="1"/>
  </cols>
  <sheetData>
    <row r="1" spans="1:13" x14ac:dyDescent="0.15">
      <c r="A1" s="1" t="s">
        <v>120</v>
      </c>
    </row>
    <row r="2" spans="1:13" ht="21" customHeight="1" x14ac:dyDescent="0.15">
      <c r="A2" s="10" t="str">
        <f>K2&amp;L2&amp;M2</f>
        <v>２０２６年度事業収支予算書</v>
      </c>
      <c r="B2" s="10"/>
      <c r="C2" s="10"/>
      <c r="D2" s="10"/>
      <c r="E2" s="10"/>
      <c r="F2" s="10"/>
      <c r="G2" s="10"/>
      <c r="H2" s="10"/>
      <c r="I2" s="10"/>
      <c r="J2" s="1">
        <f>'2025年度'!J2+1</f>
        <v>2026</v>
      </c>
      <c r="K2" s="1" t="str">
        <f>DBCS(J2)</f>
        <v>２０２６</v>
      </c>
      <c r="L2" s="1" t="s">
        <v>48</v>
      </c>
      <c r="M2" s="1" t="s">
        <v>47</v>
      </c>
    </row>
    <row r="3" spans="1:13" ht="1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3" ht="15" customHeight="1" x14ac:dyDescent="0.15">
      <c r="F4" s="2"/>
      <c r="G4" s="9" t="s">
        <v>24</v>
      </c>
      <c r="H4" s="132" t="str">
        <f>'2025年度'!H4:I4</f>
        <v>●●学童保育クラブ</v>
      </c>
      <c r="I4" s="132"/>
    </row>
    <row r="5" spans="1:13" ht="20.100000000000001" customHeight="1" thickBot="1" x14ac:dyDescent="0.2">
      <c r="A5" s="1" t="s">
        <v>36</v>
      </c>
      <c r="F5" s="3"/>
      <c r="G5" s="3"/>
      <c r="H5" s="3"/>
      <c r="I5" s="3" t="s">
        <v>46</v>
      </c>
    </row>
    <row r="6" spans="1:13" ht="21" customHeight="1" x14ac:dyDescent="0.15">
      <c r="A6" s="148" t="s">
        <v>35</v>
      </c>
      <c r="B6" s="149"/>
      <c r="C6" s="150"/>
      <c r="D6" s="34" t="s">
        <v>27</v>
      </c>
      <c r="E6" s="34" t="s">
        <v>28</v>
      </c>
      <c r="F6" s="34" t="s">
        <v>29</v>
      </c>
      <c r="G6" s="35" t="s">
        <v>30</v>
      </c>
      <c r="H6" s="34" t="s">
        <v>31</v>
      </c>
      <c r="I6" s="36" t="s">
        <v>32</v>
      </c>
    </row>
    <row r="7" spans="1:13" ht="21" customHeight="1" x14ac:dyDescent="0.15">
      <c r="A7" s="151" t="s">
        <v>23</v>
      </c>
      <c r="B7" s="152"/>
      <c r="C7" s="153"/>
      <c r="D7" s="14"/>
      <c r="E7" s="14"/>
      <c r="F7" s="15"/>
      <c r="G7" s="16"/>
      <c r="H7" s="15"/>
      <c r="I7" s="17"/>
    </row>
    <row r="8" spans="1:13" ht="21" customHeight="1" thickBot="1" x14ac:dyDescent="0.2">
      <c r="A8" s="151" t="s">
        <v>16</v>
      </c>
      <c r="B8" s="152"/>
      <c r="C8" s="154"/>
      <c r="D8" s="14"/>
      <c r="E8" s="15"/>
      <c r="F8" s="15"/>
      <c r="G8" s="15"/>
      <c r="H8" s="15"/>
      <c r="I8" s="17"/>
    </row>
    <row r="9" spans="1:13" ht="21" customHeight="1" thickTop="1" thickBot="1" x14ac:dyDescent="0.2">
      <c r="A9" s="155" t="s">
        <v>45</v>
      </c>
      <c r="B9" s="156"/>
      <c r="C9" s="157"/>
      <c r="D9" s="18">
        <f>SUM(D7:D8)</f>
        <v>0</v>
      </c>
      <c r="E9" s="18">
        <f t="shared" ref="E9:I9" si="0">SUM(E7:E8)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13">
        <f t="shared" si="0"/>
        <v>0</v>
      </c>
    </row>
    <row r="10" spans="1:13" ht="21" customHeight="1" thickTop="1" thickBot="1" x14ac:dyDescent="0.2">
      <c r="A10" s="158" t="s">
        <v>21</v>
      </c>
      <c r="B10" s="159"/>
      <c r="C10" s="160"/>
      <c r="D10" s="19"/>
      <c r="E10" s="130">
        <f>D9+E9</f>
        <v>0</v>
      </c>
      <c r="F10" s="130">
        <f>E10+F9</f>
        <v>0</v>
      </c>
      <c r="G10" s="130">
        <f>F10+G9</f>
        <v>0</v>
      </c>
      <c r="H10" s="130">
        <f>G10+H9</f>
        <v>0</v>
      </c>
      <c r="I10" s="131">
        <f>H10+I9</f>
        <v>0</v>
      </c>
    </row>
    <row r="11" spans="1:13" ht="7.5" customHeight="1" x14ac:dyDescent="0.15">
      <c r="A11" s="7"/>
      <c r="B11" s="7"/>
      <c r="C11" s="7"/>
      <c r="D11" s="8"/>
      <c r="E11" s="8"/>
      <c r="F11" s="8"/>
      <c r="G11" s="8"/>
      <c r="H11" s="8"/>
      <c r="I11" s="8"/>
    </row>
    <row r="12" spans="1:13" ht="21" customHeight="1" thickBot="1" x14ac:dyDescent="0.2">
      <c r="A12" s="1" t="s">
        <v>37</v>
      </c>
      <c r="F12" s="3"/>
      <c r="G12" s="3"/>
      <c r="H12" s="3"/>
      <c r="I12" s="3" t="s">
        <v>46</v>
      </c>
    </row>
    <row r="13" spans="1:13" ht="21" customHeight="1" x14ac:dyDescent="0.15">
      <c r="A13" s="133" t="s">
        <v>35</v>
      </c>
      <c r="B13" s="134"/>
      <c r="C13" s="135"/>
      <c r="D13" s="37" t="s">
        <v>27</v>
      </c>
      <c r="E13" s="37" t="s">
        <v>28</v>
      </c>
      <c r="F13" s="37" t="s">
        <v>29</v>
      </c>
      <c r="G13" s="38" t="s">
        <v>30</v>
      </c>
      <c r="H13" s="37" t="s">
        <v>31</v>
      </c>
      <c r="I13" s="39" t="s">
        <v>32</v>
      </c>
    </row>
    <row r="14" spans="1:13" ht="21" customHeight="1" x14ac:dyDescent="0.15">
      <c r="A14" s="136" t="s">
        <v>92</v>
      </c>
      <c r="B14" s="161" t="s">
        <v>11</v>
      </c>
      <c r="C14" s="11" t="s">
        <v>33</v>
      </c>
      <c r="D14" s="20"/>
      <c r="E14" s="20"/>
      <c r="F14" s="21"/>
      <c r="G14" s="22"/>
      <c r="H14" s="21"/>
      <c r="I14" s="23"/>
    </row>
    <row r="15" spans="1:13" ht="21" customHeight="1" x14ac:dyDescent="0.15">
      <c r="A15" s="137"/>
      <c r="B15" s="161"/>
      <c r="C15" s="12" t="s">
        <v>34</v>
      </c>
      <c r="D15" s="24"/>
      <c r="E15" s="24"/>
      <c r="F15" s="25"/>
      <c r="G15" s="26"/>
      <c r="H15" s="25"/>
      <c r="I15" s="27"/>
    </row>
    <row r="16" spans="1:13" ht="21" customHeight="1" x14ac:dyDescent="0.15">
      <c r="A16" s="137"/>
      <c r="B16" s="161"/>
      <c r="C16" s="13" t="s">
        <v>18</v>
      </c>
      <c r="D16" s="28"/>
      <c r="E16" s="28"/>
      <c r="F16" s="29"/>
      <c r="G16" s="30"/>
      <c r="H16" s="29"/>
      <c r="I16" s="31"/>
    </row>
    <row r="17" spans="1:9" ht="21" customHeight="1" x14ac:dyDescent="0.15">
      <c r="A17" s="137"/>
      <c r="B17" s="162"/>
      <c r="C17" s="52" t="s">
        <v>19</v>
      </c>
      <c r="D17" s="45"/>
      <c r="E17" s="45"/>
      <c r="F17" s="46"/>
      <c r="G17" s="53"/>
      <c r="H17" s="46"/>
      <c r="I17" s="47"/>
    </row>
    <row r="18" spans="1:9" ht="21" customHeight="1" x14ac:dyDescent="0.15">
      <c r="A18" s="137"/>
      <c r="B18" s="162"/>
      <c r="C18" s="49" t="s">
        <v>39</v>
      </c>
      <c r="D18" s="50">
        <f t="shared" ref="D18:I18" si="1">SUM(D14:D17)</f>
        <v>0</v>
      </c>
      <c r="E18" s="50">
        <f t="shared" si="1"/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1">
        <f t="shared" si="1"/>
        <v>0</v>
      </c>
    </row>
    <row r="19" spans="1:9" ht="21" customHeight="1" x14ac:dyDescent="0.15">
      <c r="A19" s="137"/>
      <c r="B19" s="163" t="s">
        <v>14</v>
      </c>
      <c r="C19" s="164"/>
      <c r="D19" s="145">
        <v>2250000</v>
      </c>
      <c r="E19" s="139"/>
      <c r="F19" s="140"/>
      <c r="G19" s="140"/>
      <c r="H19" s="140"/>
      <c r="I19" s="141"/>
    </row>
    <row r="20" spans="1:9" ht="21" customHeight="1" x14ac:dyDescent="0.15">
      <c r="A20" s="137"/>
      <c r="B20" s="165" t="s">
        <v>7</v>
      </c>
      <c r="C20" s="166"/>
      <c r="D20" s="146"/>
      <c r="E20" s="142"/>
      <c r="F20" s="143"/>
      <c r="G20" s="143"/>
      <c r="H20" s="143"/>
      <c r="I20" s="144"/>
    </row>
    <row r="21" spans="1:9" ht="21" customHeight="1" x14ac:dyDescent="0.15">
      <c r="A21" s="137"/>
      <c r="B21" s="165" t="s">
        <v>13</v>
      </c>
      <c r="C21" s="166"/>
      <c r="D21" s="146"/>
      <c r="E21" s="142"/>
      <c r="F21" s="143"/>
      <c r="G21" s="143"/>
      <c r="H21" s="143"/>
      <c r="I21" s="144"/>
    </row>
    <row r="22" spans="1:9" ht="21" customHeight="1" x14ac:dyDescent="0.15">
      <c r="A22" s="137"/>
      <c r="B22" s="167" t="s">
        <v>8</v>
      </c>
      <c r="C22" s="168"/>
      <c r="D22" s="147"/>
      <c r="E22" s="142"/>
      <c r="F22" s="143"/>
      <c r="G22" s="143"/>
      <c r="H22" s="143"/>
      <c r="I22" s="144"/>
    </row>
    <row r="23" spans="1:9" ht="21" customHeight="1" x14ac:dyDescent="0.15">
      <c r="A23" s="137"/>
      <c r="B23" s="169" t="s">
        <v>40</v>
      </c>
      <c r="C23" s="170"/>
      <c r="D23" s="48">
        <f>SUM(D19:D22)</f>
        <v>2250000</v>
      </c>
      <c r="E23" s="142"/>
      <c r="F23" s="143"/>
      <c r="G23" s="143"/>
      <c r="H23" s="143"/>
      <c r="I23" s="144"/>
    </row>
    <row r="24" spans="1:9" ht="21" customHeight="1" x14ac:dyDescent="0.15">
      <c r="A24" s="138"/>
      <c r="B24" s="171" t="s">
        <v>41</v>
      </c>
      <c r="C24" s="172"/>
      <c r="D24" s="33">
        <f>D18+D23</f>
        <v>2250000</v>
      </c>
      <c r="E24" s="142"/>
      <c r="F24" s="143"/>
      <c r="G24" s="143"/>
      <c r="H24" s="143"/>
      <c r="I24" s="144"/>
    </row>
    <row r="25" spans="1:9" ht="21" customHeight="1" x14ac:dyDescent="0.15">
      <c r="A25" s="173" t="s">
        <v>15</v>
      </c>
      <c r="B25" s="174" t="s">
        <v>0</v>
      </c>
      <c r="C25" s="175"/>
      <c r="D25" s="28"/>
      <c r="E25" s="142"/>
      <c r="F25" s="143"/>
      <c r="G25" s="143"/>
      <c r="H25" s="143"/>
      <c r="I25" s="144"/>
    </row>
    <row r="26" spans="1:9" ht="21" customHeight="1" x14ac:dyDescent="0.15">
      <c r="A26" s="173"/>
      <c r="B26" s="176" t="s">
        <v>1</v>
      </c>
      <c r="C26" s="165"/>
      <c r="D26" s="25"/>
      <c r="E26" s="142"/>
      <c r="F26" s="143"/>
      <c r="G26" s="143"/>
      <c r="H26" s="143"/>
      <c r="I26" s="144"/>
    </row>
    <row r="27" spans="1:9" ht="21" customHeight="1" x14ac:dyDescent="0.15">
      <c r="A27" s="173"/>
      <c r="B27" s="177" t="s">
        <v>2</v>
      </c>
      <c r="C27" s="178"/>
      <c r="D27" s="46"/>
      <c r="E27" s="142"/>
      <c r="F27" s="143"/>
      <c r="G27" s="143"/>
      <c r="H27" s="143"/>
      <c r="I27" s="144"/>
    </row>
    <row r="28" spans="1:9" ht="21" customHeight="1" x14ac:dyDescent="0.15">
      <c r="A28" s="173"/>
      <c r="B28" s="171" t="s">
        <v>42</v>
      </c>
      <c r="C28" s="172"/>
      <c r="D28" s="44">
        <f>SUM(D25:D27)</f>
        <v>0</v>
      </c>
      <c r="E28" s="142"/>
      <c r="F28" s="143"/>
      <c r="G28" s="143"/>
      <c r="H28" s="143"/>
      <c r="I28" s="144"/>
    </row>
    <row r="29" spans="1:9" ht="21" customHeight="1" x14ac:dyDescent="0.15">
      <c r="A29" s="173" t="s">
        <v>12</v>
      </c>
      <c r="B29" s="179" t="s">
        <v>3</v>
      </c>
      <c r="C29" s="180"/>
      <c r="D29" s="32"/>
      <c r="E29" s="142"/>
      <c r="F29" s="143"/>
      <c r="G29" s="143"/>
      <c r="H29" s="143"/>
      <c r="I29" s="144"/>
    </row>
    <row r="30" spans="1:9" ht="21" customHeight="1" x14ac:dyDescent="0.15">
      <c r="A30" s="173"/>
      <c r="B30" s="176" t="s">
        <v>4</v>
      </c>
      <c r="C30" s="165"/>
      <c r="D30" s="25"/>
      <c r="E30" s="142"/>
      <c r="F30" s="143"/>
      <c r="G30" s="143"/>
      <c r="H30" s="143"/>
      <c r="I30" s="144"/>
    </row>
    <row r="31" spans="1:9" ht="21" customHeight="1" x14ac:dyDescent="0.15">
      <c r="A31" s="173"/>
      <c r="B31" s="176" t="s">
        <v>5</v>
      </c>
      <c r="C31" s="165"/>
      <c r="D31" s="25"/>
      <c r="E31" s="142"/>
      <c r="F31" s="143"/>
      <c r="G31" s="143"/>
      <c r="H31" s="143"/>
      <c r="I31" s="144"/>
    </row>
    <row r="32" spans="1:9" ht="21" customHeight="1" x14ac:dyDescent="0.15">
      <c r="A32" s="173"/>
      <c r="B32" s="176" t="s">
        <v>6</v>
      </c>
      <c r="C32" s="165"/>
      <c r="D32" s="25"/>
      <c r="E32" s="142"/>
      <c r="F32" s="143"/>
      <c r="G32" s="143"/>
      <c r="H32" s="143"/>
      <c r="I32" s="144"/>
    </row>
    <row r="33" spans="1:16" ht="21" customHeight="1" x14ac:dyDescent="0.15">
      <c r="A33" s="173"/>
      <c r="B33" s="177" t="s">
        <v>2</v>
      </c>
      <c r="C33" s="178"/>
      <c r="D33" s="46"/>
      <c r="E33" s="142"/>
      <c r="F33" s="143"/>
      <c r="G33" s="143"/>
      <c r="H33" s="143"/>
      <c r="I33" s="144"/>
    </row>
    <row r="34" spans="1:16" ht="21" customHeight="1" x14ac:dyDescent="0.15">
      <c r="A34" s="173"/>
      <c r="B34" s="171" t="s">
        <v>43</v>
      </c>
      <c r="C34" s="172"/>
      <c r="D34" s="33">
        <f>SUM(D29:D33)</f>
        <v>0</v>
      </c>
      <c r="E34" s="142"/>
      <c r="F34" s="143"/>
      <c r="G34" s="143"/>
      <c r="H34" s="143"/>
      <c r="I34" s="144"/>
    </row>
    <row r="35" spans="1:16" ht="21" customHeight="1" x14ac:dyDescent="0.15">
      <c r="A35" s="187" t="s">
        <v>22</v>
      </c>
      <c r="B35" s="179" t="s">
        <v>9</v>
      </c>
      <c r="C35" s="180"/>
      <c r="D35" s="80"/>
      <c r="E35" s="142"/>
      <c r="F35" s="143"/>
      <c r="G35" s="143"/>
      <c r="H35" s="143"/>
      <c r="I35" s="144"/>
    </row>
    <row r="36" spans="1:16" ht="21" customHeight="1" x14ac:dyDescent="0.15">
      <c r="A36" s="188"/>
      <c r="B36" s="176" t="s">
        <v>10</v>
      </c>
      <c r="C36" s="165"/>
      <c r="D36" s="25"/>
      <c r="E36" s="25"/>
      <c r="F36" s="25"/>
      <c r="G36" s="25"/>
      <c r="H36" s="25"/>
      <c r="I36" s="117"/>
      <c r="J36" s="1" t="str">
        <f>IF(D36&lt;=(D24+D28+D34)*0.1,"C","F")</f>
        <v>C</v>
      </c>
      <c r="K36" s="1" t="str">
        <f>IF(E36&lt;=E18*0.1,"C","F")</f>
        <v>C</v>
      </c>
      <c r="L36" s="1" t="str">
        <f>IF(F36&lt;=F18*0.1,"C","F")</f>
        <v>C</v>
      </c>
      <c r="M36" s="1" t="str">
        <f>IF(G36&lt;=G18*0.1,"C","F")</f>
        <v>C</v>
      </c>
      <c r="N36" s="1" t="str">
        <f>IF(H36&lt;=H18*0.1,"C","F")</f>
        <v>C</v>
      </c>
      <c r="O36" s="1" t="str">
        <f>IF(I36&lt;=I18*0.1,"C","F")</f>
        <v>C</v>
      </c>
      <c r="P36" s="40" t="str">
        <f>IF(AND(J36="C",K36="C",L36="C",M36="C",N36="C",O36="C"),"C","F")</f>
        <v>C</v>
      </c>
    </row>
    <row r="37" spans="1:16" ht="21" customHeight="1" x14ac:dyDescent="0.15">
      <c r="A37" s="189"/>
      <c r="B37" s="190" t="s">
        <v>44</v>
      </c>
      <c r="C37" s="191"/>
      <c r="D37" s="58">
        <f>SUM(D35:D36)</f>
        <v>0</v>
      </c>
      <c r="E37" s="58">
        <f>E36</f>
        <v>0</v>
      </c>
      <c r="F37" s="58">
        <f>F36</f>
        <v>0</v>
      </c>
      <c r="G37" s="58">
        <f>G36</f>
        <v>0</v>
      </c>
      <c r="H37" s="58">
        <f>H36</f>
        <v>0</v>
      </c>
      <c r="I37" s="58">
        <f>I36</f>
        <v>0</v>
      </c>
    </row>
    <row r="38" spans="1:16" ht="21" customHeight="1" thickBot="1" x14ac:dyDescent="0.2">
      <c r="A38" s="181" t="s">
        <v>38</v>
      </c>
      <c r="B38" s="182"/>
      <c r="C38" s="183"/>
      <c r="D38" s="41">
        <f>D24+D28+D34+D37</f>
        <v>2250000</v>
      </c>
      <c r="E38" s="41">
        <f>E18+E37</f>
        <v>0</v>
      </c>
      <c r="F38" s="41">
        <f>F18+F37</f>
        <v>0</v>
      </c>
      <c r="G38" s="41">
        <f>G18+G37</f>
        <v>0</v>
      </c>
      <c r="H38" s="42">
        <f>H18+H37</f>
        <v>0</v>
      </c>
      <c r="I38" s="43">
        <f>I18+I37</f>
        <v>0</v>
      </c>
    </row>
    <row r="39" spans="1:16" ht="21" customHeight="1" thickBot="1" x14ac:dyDescent="0.2">
      <c r="A39" s="184" t="s">
        <v>21</v>
      </c>
      <c r="B39" s="185"/>
      <c r="C39" s="186"/>
      <c r="D39" s="54"/>
      <c r="E39" s="55">
        <f>D38+E38</f>
        <v>2250000</v>
      </c>
      <c r="F39" s="56">
        <f>E39+F38</f>
        <v>2250000</v>
      </c>
      <c r="G39" s="56">
        <f>F39+G38</f>
        <v>2250000</v>
      </c>
      <c r="H39" s="56">
        <f>G39+H38</f>
        <v>2250000</v>
      </c>
      <c r="I39" s="57">
        <f>H39+I38</f>
        <v>2250000</v>
      </c>
    </row>
    <row r="40" spans="1:16" x14ac:dyDescent="0.15">
      <c r="A40" s="5" t="s">
        <v>20</v>
      </c>
      <c r="B40" s="5"/>
      <c r="C40" s="6"/>
    </row>
    <row r="41" spans="1:16" x14ac:dyDescent="0.15">
      <c r="A41" s="5" t="s">
        <v>17</v>
      </c>
      <c r="B41" s="5"/>
    </row>
  </sheetData>
  <mergeCells count="35">
    <mergeCell ref="A9:C9"/>
    <mergeCell ref="A10:C10"/>
    <mergeCell ref="A13:C13"/>
    <mergeCell ref="A29:A34"/>
    <mergeCell ref="B29:C29"/>
    <mergeCell ref="B34:C34"/>
    <mergeCell ref="H4:I4"/>
    <mergeCell ref="A6:C6"/>
    <mergeCell ref="A7:C7"/>
    <mergeCell ref="A8:C8"/>
    <mergeCell ref="B33:C33"/>
    <mergeCell ref="B30:C30"/>
    <mergeCell ref="B31:C31"/>
    <mergeCell ref="B32:C32"/>
    <mergeCell ref="B20:C20"/>
    <mergeCell ref="B21:C21"/>
    <mergeCell ref="B22:C22"/>
    <mergeCell ref="B23:C23"/>
    <mergeCell ref="B24:C24"/>
    <mergeCell ref="A14:A24"/>
    <mergeCell ref="B14:B18"/>
    <mergeCell ref="B19:C19"/>
    <mergeCell ref="A39:C39"/>
    <mergeCell ref="E19:I35"/>
    <mergeCell ref="D19:D22"/>
    <mergeCell ref="A35:A37"/>
    <mergeCell ref="B35:C35"/>
    <mergeCell ref="B36:C36"/>
    <mergeCell ref="B37:C37"/>
    <mergeCell ref="A38:C38"/>
    <mergeCell ref="A25:A28"/>
    <mergeCell ref="B25:C25"/>
    <mergeCell ref="B26:C26"/>
    <mergeCell ref="B27:C27"/>
    <mergeCell ref="B28:C28"/>
  </mergeCells>
  <phoneticPr fontId="1"/>
  <pageMargins left="0.59055118110236227" right="0.39370078740157483" top="0.56999999999999995" bottom="0.39370078740157483" header="0.11811023622047245" footer="0.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1"/>
  <sheetViews>
    <sheetView view="pageBreakPreview" zoomScaleNormal="100" zoomScaleSheetLayoutView="100" workbookViewId="0">
      <selection activeCell="D23" sqref="D23"/>
    </sheetView>
  </sheetViews>
  <sheetFormatPr defaultRowHeight="14.25" x14ac:dyDescent="0.15"/>
  <cols>
    <col min="1" max="2" width="4.125" style="1" customWidth="1"/>
    <col min="3" max="3" width="14.75" style="1" customWidth="1"/>
    <col min="4" max="9" width="14.375" style="1" customWidth="1"/>
    <col min="10" max="16" width="0" style="1" hidden="1" customWidth="1"/>
    <col min="17" max="16384" width="9" style="1"/>
  </cols>
  <sheetData>
    <row r="1" spans="1:13" x14ac:dyDescent="0.15">
      <c r="A1" s="1" t="s">
        <v>121</v>
      </c>
    </row>
    <row r="2" spans="1:13" ht="21" customHeight="1" x14ac:dyDescent="0.15">
      <c r="A2" s="10" t="str">
        <f>K2&amp;L2&amp;M2</f>
        <v>２０２７年度事業収支予算書</v>
      </c>
      <c r="B2" s="10"/>
      <c r="C2" s="10"/>
      <c r="D2" s="10"/>
      <c r="E2" s="10"/>
      <c r="F2" s="10"/>
      <c r="G2" s="10"/>
      <c r="H2" s="10"/>
      <c r="I2" s="10"/>
      <c r="J2" s="1">
        <f>'2026年度'!J2+1</f>
        <v>2027</v>
      </c>
      <c r="K2" s="1" t="str">
        <f>DBCS(J2)</f>
        <v>２０２７</v>
      </c>
      <c r="L2" s="1" t="s">
        <v>48</v>
      </c>
      <c r="M2" s="1" t="s">
        <v>47</v>
      </c>
    </row>
    <row r="3" spans="1:13" ht="1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3" ht="15" customHeight="1" x14ac:dyDescent="0.15">
      <c r="F4" s="2"/>
      <c r="G4" s="9" t="s">
        <v>24</v>
      </c>
      <c r="H4" s="132" t="str">
        <f>'2025年度'!H4:I4</f>
        <v>●●学童保育クラブ</v>
      </c>
      <c r="I4" s="132"/>
    </row>
    <row r="5" spans="1:13" ht="20.100000000000001" customHeight="1" thickBot="1" x14ac:dyDescent="0.2">
      <c r="A5" s="1" t="s">
        <v>36</v>
      </c>
      <c r="F5" s="3"/>
      <c r="G5" s="3"/>
      <c r="H5" s="3"/>
      <c r="I5" s="3" t="s">
        <v>46</v>
      </c>
    </row>
    <row r="6" spans="1:13" ht="21" customHeight="1" x14ac:dyDescent="0.15">
      <c r="A6" s="148" t="s">
        <v>35</v>
      </c>
      <c r="B6" s="149"/>
      <c r="C6" s="150"/>
      <c r="D6" s="34" t="s">
        <v>27</v>
      </c>
      <c r="E6" s="34" t="s">
        <v>28</v>
      </c>
      <c r="F6" s="34" t="s">
        <v>29</v>
      </c>
      <c r="G6" s="35" t="s">
        <v>30</v>
      </c>
      <c r="H6" s="34" t="s">
        <v>31</v>
      </c>
      <c r="I6" s="36" t="s">
        <v>32</v>
      </c>
    </row>
    <row r="7" spans="1:13" ht="21" customHeight="1" x14ac:dyDescent="0.15">
      <c r="A7" s="151" t="s">
        <v>23</v>
      </c>
      <c r="B7" s="152"/>
      <c r="C7" s="153"/>
      <c r="D7" s="14"/>
      <c r="E7" s="14"/>
      <c r="F7" s="15"/>
      <c r="G7" s="16"/>
      <c r="H7" s="15"/>
      <c r="I7" s="17"/>
    </row>
    <row r="8" spans="1:13" ht="21" customHeight="1" thickBot="1" x14ac:dyDescent="0.2">
      <c r="A8" s="151" t="s">
        <v>16</v>
      </c>
      <c r="B8" s="152"/>
      <c r="C8" s="154"/>
      <c r="D8" s="14"/>
      <c r="E8" s="15"/>
      <c r="F8" s="15"/>
      <c r="G8" s="15"/>
      <c r="H8" s="15"/>
      <c r="I8" s="17"/>
    </row>
    <row r="9" spans="1:13" ht="21" customHeight="1" thickTop="1" thickBot="1" x14ac:dyDescent="0.2">
      <c r="A9" s="155" t="s">
        <v>45</v>
      </c>
      <c r="B9" s="156"/>
      <c r="C9" s="157"/>
      <c r="D9" s="18">
        <f>SUM(D7:D8)</f>
        <v>0</v>
      </c>
      <c r="E9" s="18">
        <f t="shared" ref="E9:I9" si="0">SUM(E7:E8)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13">
        <f t="shared" si="0"/>
        <v>0</v>
      </c>
    </row>
    <row r="10" spans="1:13" ht="21" customHeight="1" thickTop="1" thickBot="1" x14ac:dyDescent="0.2">
      <c r="A10" s="158" t="s">
        <v>21</v>
      </c>
      <c r="B10" s="159"/>
      <c r="C10" s="160"/>
      <c r="D10" s="19"/>
      <c r="E10" s="130">
        <f>D9+E9</f>
        <v>0</v>
      </c>
      <c r="F10" s="130">
        <f>E10+F9</f>
        <v>0</v>
      </c>
      <c r="G10" s="130">
        <f>F10+G9</f>
        <v>0</v>
      </c>
      <c r="H10" s="130">
        <f>G10+H9</f>
        <v>0</v>
      </c>
      <c r="I10" s="131">
        <f>H10+I9</f>
        <v>0</v>
      </c>
    </row>
    <row r="11" spans="1:13" ht="7.5" customHeight="1" x14ac:dyDescent="0.15">
      <c r="A11" s="7"/>
      <c r="B11" s="7"/>
      <c r="C11" s="7"/>
      <c r="D11" s="8"/>
      <c r="E11" s="8"/>
      <c r="F11" s="8"/>
      <c r="G11" s="8"/>
      <c r="H11" s="8"/>
      <c r="I11" s="8"/>
    </row>
    <row r="12" spans="1:13" ht="21" customHeight="1" thickBot="1" x14ac:dyDescent="0.2">
      <c r="A12" s="1" t="s">
        <v>37</v>
      </c>
      <c r="F12" s="3"/>
      <c r="G12" s="3"/>
      <c r="H12" s="3"/>
      <c r="I12" s="3" t="s">
        <v>46</v>
      </c>
    </row>
    <row r="13" spans="1:13" ht="21" customHeight="1" x14ac:dyDescent="0.15">
      <c r="A13" s="133" t="s">
        <v>35</v>
      </c>
      <c r="B13" s="134"/>
      <c r="C13" s="135"/>
      <c r="D13" s="37" t="s">
        <v>27</v>
      </c>
      <c r="E13" s="37" t="s">
        <v>28</v>
      </c>
      <c r="F13" s="37" t="s">
        <v>29</v>
      </c>
      <c r="G13" s="38" t="s">
        <v>30</v>
      </c>
      <c r="H13" s="37" t="s">
        <v>31</v>
      </c>
      <c r="I13" s="39" t="s">
        <v>32</v>
      </c>
    </row>
    <row r="14" spans="1:13" ht="21" customHeight="1" x14ac:dyDescent="0.15">
      <c r="A14" s="136" t="s">
        <v>92</v>
      </c>
      <c r="B14" s="161" t="s">
        <v>11</v>
      </c>
      <c r="C14" s="11" t="s">
        <v>33</v>
      </c>
      <c r="D14" s="20"/>
      <c r="E14" s="20"/>
      <c r="F14" s="21"/>
      <c r="G14" s="22"/>
      <c r="H14" s="21"/>
      <c r="I14" s="23"/>
    </row>
    <row r="15" spans="1:13" ht="21" customHeight="1" x14ac:dyDescent="0.15">
      <c r="A15" s="137"/>
      <c r="B15" s="161"/>
      <c r="C15" s="12" t="s">
        <v>34</v>
      </c>
      <c r="D15" s="24"/>
      <c r="E15" s="24"/>
      <c r="F15" s="25"/>
      <c r="G15" s="26"/>
      <c r="H15" s="25"/>
      <c r="I15" s="27"/>
    </row>
    <row r="16" spans="1:13" ht="21" customHeight="1" x14ac:dyDescent="0.15">
      <c r="A16" s="137"/>
      <c r="B16" s="161"/>
      <c r="C16" s="13" t="s">
        <v>18</v>
      </c>
      <c r="D16" s="28"/>
      <c r="E16" s="28"/>
      <c r="F16" s="29"/>
      <c r="G16" s="30"/>
      <c r="H16" s="29"/>
      <c r="I16" s="31"/>
    </row>
    <row r="17" spans="1:9" ht="21" customHeight="1" x14ac:dyDescent="0.15">
      <c r="A17" s="137"/>
      <c r="B17" s="162"/>
      <c r="C17" s="52" t="s">
        <v>19</v>
      </c>
      <c r="D17" s="45"/>
      <c r="E17" s="45"/>
      <c r="F17" s="46"/>
      <c r="G17" s="53"/>
      <c r="H17" s="46"/>
      <c r="I17" s="47"/>
    </row>
    <row r="18" spans="1:9" ht="21" customHeight="1" x14ac:dyDescent="0.15">
      <c r="A18" s="137"/>
      <c r="B18" s="162"/>
      <c r="C18" s="49" t="s">
        <v>39</v>
      </c>
      <c r="D18" s="50">
        <f t="shared" ref="D18:I18" si="1">SUM(D14:D17)</f>
        <v>0</v>
      </c>
      <c r="E18" s="50">
        <f t="shared" si="1"/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1">
        <f t="shared" si="1"/>
        <v>0</v>
      </c>
    </row>
    <row r="19" spans="1:9" ht="21" customHeight="1" x14ac:dyDescent="0.15">
      <c r="A19" s="137"/>
      <c r="B19" s="163" t="s">
        <v>14</v>
      </c>
      <c r="C19" s="164"/>
      <c r="D19" s="145">
        <v>2250000</v>
      </c>
      <c r="E19" s="139"/>
      <c r="F19" s="140"/>
      <c r="G19" s="140"/>
      <c r="H19" s="140"/>
      <c r="I19" s="141"/>
    </row>
    <row r="20" spans="1:9" ht="21" customHeight="1" x14ac:dyDescent="0.15">
      <c r="A20" s="137"/>
      <c r="B20" s="165" t="s">
        <v>7</v>
      </c>
      <c r="C20" s="166"/>
      <c r="D20" s="146"/>
      <c r="E20" s="142"/>
      <c r="F20" s="143"/>
      <c r="G20" s="143"/>
      <c r="H20" s="143"/>
      <c r="I20" s="144"/>
    </row>
    <row r="21" spans="1:9" ht="21" customHeight="1" x14ac:dyDescent="0.15">
      <c r="A21" s="137"/>
      <c r="B21" s="165" t="s">
        <v>13</v>
      </c>
      <c r="C21" s="166"/>
      <c r="D21" s="146"/>
      <c r="E21" s="142"/>
      <c r="F21" s="143"/>
      <c r="G21" s="143"/>
      <c r="H21" s="143"/>
      <c r="I21" s="144"/>
    </row>
    <row r="22" spans="1:9" ht="21" customHeight="1" x14ac:dyDescent="0.15">
      <c r="A22" s="137"/>
      <c r="B22" s="167" t="s">
        <v>8</v>
      </c>
      <c r="C22" s="168"/>
      <c r="D22" s="147"/>
      <c r="E22" s="142"/>
      <c r="F22" s="143"/>
      <c r="G22" s="143"/>
      <c r="H22" s="143"/>
      <c r="I22" s="144"/>
    </row>
    <row r="23" spans="1:9" ht="21" customHeight="1" x14ac:dyDescent="0.15">
      <c r="A23" s="137"/>
      <c r="B23" s="169" t="s">
        <v>40</v>
      </c>
      <c r="C23" s="170"/>
      <c r="D23" s="48">
        <f>SUM(D19:D22)</f>
        <v>2250000</v>
      </c>
      <c r="E23" s="142"/>
      <c r="F23" s="143"/>
      <c r="G23" s="143"/>
      <c r="H23" s="143"/>
      <c r="I23" s="144"/>
    </row>
    <row r="24" spans="1:9" ht="21" customHeight="1" x14ac:dyDescent="0.15">
      <c r="A24" s="138"/>
      <c r="B24" s="171" t="s">
        <v>41</v>
      </c>
      <c r="C24" s="172"/>
      <c r="D24" s="33">
        <f>D18+D23</f>
        <v>2250000</v>
      </c>
      <c r="E24" s="142"/>
      <c r="F24" s="143"/>
      <c r="G24" s="143"/>
      <c r="H24" s="143"/>
      <c r="I24" s="144"/>
    </row>
    <row r="25" spans="1:9" ht="21" customHeight="1" x14ac:dyDescent="0.15">
      <c r="A25" s="173" t="s">
        <v>15</v>
      </c>
      <c r="B25" s="174" t="s">
        <v>0</v>
      </c>
      <c r="C25" s="175"/>
      <c r="D25" s="28"/>
      <c r="E25" s="142"/>
      <c r="F25" s="143"/>
      <c r="G25" s="143"/>
      <c r="H25" s="143"/>
      <c r="I25" s="144"/>
    </row>
    <row r="26" spans="1:9" ht="21" customHeight="1" x14ac:dyDescent="0.15">
      <c r="A26" s="173"/>
      <c r="B26" s="176" t="s">
        <v>1</v>
      </c>
      <c r="C26" s="165"/>
      <c r="D26" s="25"/>
      <c r="E26" s="142"/>
      <c r="F26" s="143"/>
      <c r="G26" s="143"/>
      <c r="H26" s="143"/>
      <c r="I26" s="144"/>
    </row>
    <row r="27" spans="1:9" ht="21" customHeight="1" x14ac:dyDescent="0.15">
      <c r="A27" s="173"/>
      <c r="B27" s="177" t="s">
        <v>2</v>
      </c>
      <c r="C27" s="178"/>
      <c r="D27" s="46"/>
      <c r="E27" s="142"/>
      <c r="F27" s="143"/>
      <c r="G27" s="143"/>
      <c r="H27" s="143"/>
      <c r="I27" s="144"/>
    </row>
    <row r="28" spans="1:9" ht="21" customHeight="1" x14ac:dyDescent="0.15">
      <c r="A28" s="173"/>
      <c r="B28" s="171" t="s">
        <v>42</v>
      </c>
      <c r="C28" s="172"/>
      <c r="D28" s="44">
        <f>SUM(D25:D27)</f>
        <v>0</v>
      </c>
      <c r="E28" s="142"/>
      <c r="F28" s="143"/>
      <c r="G28" s="143"/>
      <c r="H28" s="143"/>
      <c r="I28" s="144"/>
    </row>
    <row r="29" spans="1:9" ht="21" customHeight="1" x14ac:dyDescent="0.15">
      <c r="A29" s="173" t="s">
        <v>12</v>
      </c>
      <c r="B29" s="179" t="s">
        <v>3</v>
      </c>
      <c r="C29" s="180"/>
      <c r="D29" s="32"/>
      <c r="E29" s="142"/>
      <c r="F29" s="143"/>
      <c r="G29" s="143"/>
      <c r="H29" s="143"/>
      <c r="I29" s="144"/>
    </row>
    <row r="30" spans="1:9" ht="21" customHeight="1" x14ac:dyDescent="0.15">
      <c r="A30" s="173"/>
      <c r="B30" s="176" t="s">
        <v>4</v>
      </c>
      <c r="C30" s="165"/>
      <c r="D30" s="25"/>
      <c r="E30" s="142"/>
      <c r="F30" s="143"/>
      <c r="G30" s="143"/>
      <c r="H30" s="143"/>
      <c r="I30" s="144"/>
    </row>
    <row r="31" spans="1:9" ht="21" customHeight="1" x14ac:dyDescent="0.15">
      <c r="A31" s="173"/>
      <c r="B31" s="176" t="s">
        <v>5</v>
      </c>
      <c r="C31" s="165"/>
      <c r="D31" s="25"/>
      <c r="E31" s="142"/>
      <c r="F31" s="143"/>
      <c r="G31" s="143"/>
      <c r="H31" s="143"/>
      <c r="I31" s="144"/>
    </row>
    <row r="32" spans="1:9" ht="21" customHeight="1" x14ac:dyDescent="0.15">
      <c r="A32" s="173"/>
      <c r="B32" s="176" t="s">
        <v>6</v>
      </c>
      <c r="C32" s="165"/>
      <c r="D32" s="25"/>
      <c r="E32" s="142"/>
      <c r="F32" s="143"/>
      <c r="G32" s="143"/>
      <c r="H32" s="143"/>
      <c r="I32" s="144"/>
    </row>
    <row r="33" spans="1:16" ht="21" customHeight="1" x14ac:dyDescent="0.15">
      <c r="A33" s="173"/>
      <c r="B33" s="177" t="s">
        <v>2</v>
      </c>
      <c r="C33" s="178"/>
      <c r="D33" s="46"/>
      <c r="E33" s="142"/>
      <c r="F33" s="143"/>
      <c r="G33" s="143"/>
      <c r="H33" s="143"/>
      <c r="I33" s="144"/>
    </row>
    <row r="34" spans="1:16" ht="21" customHeight="1" x14ac:dyDescent="0.15">
      <c r="A34" s="173"/>
      <c r="B34" s="171" t="s">
        <v>43</v>
      </c>
      <c r="C34" s="172"/>
      <c r="D34" s="33">
        <f>SUM(D29:D33)</f>
        <v>0</v>
      </c>
      <c r="E34" s="142"/>
      <c r="F34" s="143"/>
      <c r="G34" s="143"/>
      <c r="H34" s="143"/>
      <c r="I34" s="144"/>
    </row>
    <row r="35" spans="1:16" ht="21" customHeight="1" x14ac:dyDescent="0.15">
      <c r="A35" s="187" t="s">
        <v>22</v>
      </c>
      <c r="B35" s="179" t="s">
        <v>9</v>
      </c>
      <c r="C35" s="180"/>
      <c r="D35" s="80"/>
      <c r="E35" s="142"/>
      <c r="F35" s="143"/>
      <c r="G35" s="143"/>
      <c r="H35" s="143"/>
      <c r="I35" s="144"/>
    </row>
    <row r="36" spans="1:16" ht="21" customHeight="1" x14ac:dyDescent="0.15">
      <c r="A36" s="188"/>
      <c r="B36" s="176" t="s">
        <v>10</v>
      </c>
      <c r="C36" s="165"/>
      <c r="D36" s="25"/>
      <c r="E36" s="25"/>
      <c r="F36" s="25"/>
      <c r="G36" s="25"/>
      <c r="H36" s="25"/>
      <c r="I36" s="117"/>
      <c r="J36" s="1" t="str">
        <f>IF(D36&lt;=(D24+D28+D34)*0.1,"C","F")</f>
        <v>C</v>
      </c>
      <c r="K36" s="1" t="str">
        <f>IF(E36&lt;=E18*0.1,"C","F")</f>
        <v>C</v>
      </c>
      <c r="L36" s="1" t="str">
        <f>IF(F36&lt;=F18*0.1,"C","F")</f>
        <v>C</v>
      </c>
      <c r="M36" s="1" t="str">
        <f>IF(G36&lt;=G18*0.1,"C","F")</f>
        <v>C</v>
      </c>
      <c r="N36" s="1" t="str">
        <f>IF(H36&lt;=H18*0.1,"C","F")</f>
        <v>C</v>
      </c>
      <c r="O36" s="1" t="str">
        <f>IF(I36&lt;=I18*0.1,"C","F")</f>
        <v>C</v>
      </c>
      <c r="P36" s="40" t="str">
        <f>IF(AND(J36="C",K36="C",L36="C",M36="C",N36="C",O36="C"),"C","F")</f>
        <v>C</v>
      </c>
    </row>
    <row r="37" spans="1:16" ht="21" customHeight="1" x14ac:dyDescent="0.15">
      <c r="A37" s="189"/>
      <c r="B37" s="190" t="s">
        <v>44</v>
      </c>
      <c r="C37" s="191"/>
      <c r="D37" s="58">
        <f>SUM(D35:D36)</f>
        <v>0</v>
      </c>
      <c r="E37" s="58">
        <f>E36</f>
        <v>0</v>
      </c>
      <c r="F37" s="58">
        <f t="shared" ref="F37:I37" si="2">F36</f>
        <v>0</v>
      </c>
      <c r="G37" s="58">
        <f t="shared" si="2"/>
        <v>0</v>
      </c>
      <c r="H37" s="58">
        <f t="shared" si="2"/>
        <v>0</v>
      </c>
      <c r="I37" s="58">
        <f t="shared" si="2"/>
        <v>0</v>
      </c>
    </row>
    <row r="38" spans="1:16" ht="21" customHeight="1" thickBot="1" x14ac:dyDescent="0.2">
      <c r="A38" s="181" t="s">
        <v>38</v>
      </c>
      <c r="B38" s="182"/>
      <c r="C38" s="183"/>
      <c r="D38" s="41">
        <f>D24+D28+D34+D37</f>
        <v>2250000</v>
      </c>
      <c r="E38" s="41">
        <f>E18+E37</f>
        <v>0</v>
      </c>
      <c r="F38" s="41">
        <f>F18+F37</f>
        <v>0</v>
      </c>
      <c r="G38" s="41">
        <f>G18+G37</f>
        <v>0</v>
      </c>
      <c r="H38" s="42">
        <f>H18+H37</f>
        <v>0</v>
      </c>
      <c r="I38" s="43">
        <f>I18+I37</f>
        <v>0</v>
      </c>
    </row>
    <row r="39" spans="1:16" ht="21" customHeight="1" thickBot="1" x14ac:dyDescent="0.2">
      <c r="A39" s="184" t="s">
        <v>21</v>
      </c>
      <c r="B39" s="185"/>
      <c r="C39" s="186"/>
      <c r="D39" s="54"/>
      <c r="E39" s="55">
        <f>D38+E38</f>
        <v>2250000</v>
      </c>
      <c r="F39" s="56">
        <f>E39+F38</f>
        <v>2250000</v>
      </c>
      <c r="G39" s="56">
        <f>F39+G38</f>
        <v>2250000</v>
      </c>
      <c r="H39" s="56">
        <f>G39+H38</f>
        <v>2250000</v>
      </c>
      <c r="I39" s="57">
        <f>H39+I38</f>
        <v>2250000</v>
      </c>
    </row>
    <row r="40" spans="1:16" x14ac:dyDescent="0.15">
      <c r="A40" s="5" t="s">
        <v>20</v>
      </c>
      <c r="B40" s="5"/>
      <c r="C40" s="6"/>
    </row>
    <row r="41" spans="1:16" x14ac:dyDescent="0.15">
      <c r="A41" s="5" t="s">
        <v>17</v>
      </c>
      <c r="B41" s="5"/>
    </row>
  </sheetData>
  <mergeCells count="35">
    <mergeCell ref="A9:C9"/>
    <mergeCell ref="A10:C10"/>
    <mergeCell ref="A13:C13"/>
    <mergeCell ref="A29:A34"/>
    <mergeCell ref="B29:C29"/>
    <mergeCell ref="B34:C34"/>
    <mergeCell ref="H4:I4"/>
    <mergeCell ref="A6:C6"/>
    <mergeCell ref="A7:C7"/>
    <mergeCell ref="A8:C8"/>
    <mergeCell ref="B33:C33"/>
    <mergeCell ref="B30:C30"/>
    <mergeCell ref="B31:C31"/>
    <mergeCell ref="B32:C32"/>
    <mergeCell ref="B20:C20"/>
    <mergeCell ref="B21:C21"/>
    <mergeCell ref="B22:C22"/>
    <mergeCell ref="B23:C23"/>
    <mergeCell ref="B24:C24"/>
    <mergeCell ref="A14:A24"/>
    <mergeCell ref="B14:B18"/>
    <mergeCell ref="B19:C19"/>
    <mergeCell ref="A39:C39"/>
    <mergeCell ref="E19:I35"/>
    <mergeCell ref="D19:D22"/>
    <mergeCell ref="A35:A37"/>
    <mergeCell ref="B35:C35"/>
    <mergeCell ref="B36:C36"/>
    <mergeCell ref="B37:C37"/>
    <mergeCell ref="A38:C38"/>
    <mergeCell ref="A25:A28"/>
    <mergeCell ref="B25:C25"/>
    <mergeCell ref="B26:C26"/>
    <mergeCell ref="B27:C27"/>
    <mergeCell ref="B28:C28"/>
  </mergeCells>
  <phoneticPr fontId="1"/>
  <pageMargins left="0.59055118110236227" right="0.39370078740157483" top="0.56999999999999995" bottom="0.39370078740157483" header="0.11811023622047245" footer="0.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1"/>
  <sheetViews>
    <sheetView view="pageBreakPreview" zoomScaleNormal="100" zoomScaleSheetLayoutView="100" workbookViewId="0">
      <selection activeCell="D23" sqref="D23"/>
    </sheetView>
  </sheetViews>
  <sheetFormatPr defaultRowHeight="14.25" x14ac:dyDescent="0.15"/>
  <cols>
    <col min="1" max="2" width="4.125" style="1" customWidth="1"/>
    <col min="3" max="3" width="14.75" style="1" customWidth="1"/>
    <col min="4" max="9" width="14.375" style="1" customWidth="1"/>
    <col min="10" max="16" width="0" style="1" hidden="1" customWidth="1"/>
    <col min="17" max="16384" width="9" style="1"/>
  </cols>
  <sheetData>
    <row r="1" spans="1:13" x14ac:dyDescent="0.15">
      <c r="A1" s="1" t="s">
        <v>121</v>
      </c>
    </row>
    <row r="2" spans="1:13" ht="21" customHeight="1" x14ac:dyDescent="0.15">
      <c r="A2" s="10" t="str">
        <f>K2&amp;L2&amp;M2</f>
        <v>２０２８年度事業収支予算書</v>
      </c>
      <c r="B2" s="10"/>
      <c r="C2" s="10"/>
      <c r="D2" s="10"/>
      <c r="E2" s="10"/>
      <c r="F2" s="10"/>
      <c r="G2" s="10"/>
      <c r="H2" s="10"/>
      <c r="I2" s="10"/>
      <c r="J2" s="1">
        <f>'2027年度'!J2+1</f>
        <v>2028</v>
      </c>
      <c r="K2" s="1" t="str">
        <f>DBCS(J2)</f>
        <v>２０２８</v>
      </c>
      <c r="L2" s="1" t="s">
        <v>48</v>
      </c>
      <c r="M2" s="1" t="s">
        <v>47</v>
      </c>
    </row>
    <row r="3" spans="1:13" ht="1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3" ht="15" customHeight="1" x14ac:dyDescent="0.15">
      <c r="F4" s="2"/>
      <c r="G4" s="9" t="s">
        <v>24</v>
      </c>
      <c r="H4" s="132" t="str">
        <f>'2025年度'!H4:I4</f>
        <v>●●学童保育クラブ</v>
      </c>
      <c r="I4" s="132"/>
    </row>
    <row r="5" spans="1:13" ht="20.100000000000001" customHeight="1" thickBot="1" x14ac:dyDescent="0.2">
      <c r="A5" s="1" t="s">
        <v>36</v>
      </c>
      <c r="F5" s="3"/>
      <c r="G5" s="3"/>
      <c r="H5" s="3"/>
      <c r="I5" s="3" t="s">
        <v>46</v>
      </c>
    </row>
    <row r="6" spans="1:13" ht="21" customHeight="1" x14ac:dyDescent="0.15">
      <c r="A6" s="148" t="s">
        <v>35</v>
      </c>
      <c r="B6" s="149"/>
      <c r="C6" s="150"/>
      <c r="D6" s="34" t="s">
        <v>27</v>
      </c>
      <c r="E6" s="34" t="s">
        <v>28</v>
      </c>
      <c r="F6" s="34" t="s">
        <v>29</v>
      </c>
      <c r="G6" s="35" t="s">
        <v>30</v>
      </c>
      <c r="H6" s="34" t="s">
        <v>31</v>
      </c>
      <c r="I6" s="36" t="s">
        <v>32</v>
      </c>
    </row>
    <row r="7" spans="1:13" ht="21" customHeight="1" x14ac:dyDescent="0.15">
      <c r="A7" s="151" t="s">
        <v>23</v>
      </c>
      <c r="B7" s="152"/>
      <c r="C7" s="153"/>
      <c r="D7" s="14"/>
      <c r="E7" s="14"/>
      <c r="F7" s="15"/>
      <c r="G7" s="16"/>
      <c r="H7" s="15"/>
      <c r="I7" s="17"/>
    </row>
    <row r="8" spans="1:13" ht="21" customHeight="1" thickBot="1" x14ac:dyDescent="0.2">
      <c r="A8" s="151" t="s">
        <v>16</v>
      </c>
      <c r="B8" s="152"/>
      <c r="C8" s="154"/>
      <c r="D8" s="14"/>
      <c r="E8" s="15"/>
      <c r="F8" s="15"/>
      <c r="G8" s="15"/>
      <c r="H8" s="15"/>
      <c r="I8" s="17"/>
    </row>
    <row r="9" spans="1:13" ht="21" customHeight="1" thickTop="1" thickBot="1" x14ac:dyDescent="0.2">
      <c r="A9" s="155" t="s">
        <v>45</v>
      </c>
      <c r="B9" s="156"/>
      <c r="C9" s="157"/>
      <c r="D9" s="18">
        <f>SUM(D7:D8)</f>
        <v>0</v>
      </c>
      <c r="E9" s="18">
        <f t="shared" ref="E9:I9" si="0">SUM(E7:E8)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13">
        <f t="shared" si="0"/>
        <v>0</v>
      </c>
    </row>
    <row r="10" spans="1:13" ht="21" customHeight="1" thickTop="1" thickBot="1" x14ac:dyDescent="0.2">
      <c r="A10" s="158" t="s">
        <v>21</v>
      </c>
      <c r="B10" s="159"/>
      <c r="C10" s="160"/>
      <c r="D10" s="19"/>
      <c r="E10" s="130">
        <f>D9+E9</f>
        <v>0</v>
      </c>
      <c r="F10" s="130">
        <f>E10+F9</f>
        <v>0</v>
      </c>
      <c r="G10" s="130">
        <f>F10+G9</f>
        <v>0</v>
      </c>
      <c r="H10" s="130">
        <f>G10+H9</f>
        <v>0</v>
      </c>
      <c r="I10" s="131">
        <f>H10+I9</f>
        <v>0</v>
      </c>
    </row>
    <row r="11" spans="1:13" ht="7.5" customHeight="1" x14ac:dyDescent="0.15">
      <c r="A11" s="7"/>
      <c r="B11" s="7"/>
      <c r="C11" s="7"/>
      <c r="D11" s="8"/>
      <c r="E11" s="8"/>
      <c r="F11" s="8"/>
      <c r="G11" s="8"/>
      <c r="H11" s="8"/>
      <c r="I11" s="8"/>
    </row>
    <row r="12" spans="1:13" ht="21" customHeight="1" thickBot="1" x14ac:dyDescent="0.2">
      <c r="A12" s="1" t="s">
        <v>37</v>
      </c>
      <c r="F12" s="3"/>
      <c r="G12" s="3"/>
      <c r="H12" s="3"/>
      <c r="I12" s="3" t="s">
        <v>46</v>
      </c>
    </row>
    <row r="13" spans="1:13" ht="21" customHeight="1" x14ac:dyDescent="0.15">
      <c r="A13" s="133" t="s">
        <v>35</v>
      </c>
      <c r="B13" s="134"/>
      <c r="C13" s="135"/>
      <c r="D13" s="37" t="s">
        <v>27</v>
      </c>
      <c r="E13" s="37" t="s">
        <v>28</v>
      </c>
      <c r="F13" s="37" t="s">
        <v>29</v>
      </c>
      <c r="G13" s="38" t="s">
        <v>30</v>
      </c>
      <c r="H13" s="37" t="s">
        <v>31</v>
      </c>
      <c r="I13" s="39" t="s">
        <v>32</v>
      </c>
    </row>
    <row r="14" spans="1:13" ht="21" customHeight="1" x14ac:dyDescent="0.15">
      <c r="A14" s="136" t="s">
        <v>92</v>
      </c>
      <c r="B14" s="161" t="s">
        <v>11</v>
      </c>
      <c r="C14" s="11" t="s">
        <v>33</v>
      </c>
      <c r="D14" s="20"/>
      <c r="E14" s="20"/>
      <c r="F14" s="21"/>
      <c r="G14" s="22"/>
      <c r="H14" s="21"/>
      <c r="I14" s="23"/>
    </row>
    <row r="15" spans="1:13" ht="21" customHeight="1" x14ac:dyDescent="0.15">
      <c r="A15" s="137"/>
      <c r="B15" s="161"/>
      <c r="C15" s="12" t="s">
        <v>34</v>
      </c>
      <c r="D15" s="24"/>
      <c r="E15" s="24"/>
      <c r="F15" s="25"/>
      <c r="G15" s="26"/>
      <c r="H15" s="25"/>
      <c r="I15" s="27"/>
    </row>
    <row r="16" spans="1:13" ht="21" customHeight="1" x14ac:dyDescent="0.15">
      <c r="A16" s="137"/>
      <c r="B16" s="161"/>
      <c r="C16" s="13" t="s">
        <v>18</v>
      </c>
      <c r="D16" s="28"/>
      <c r="E16" s="28"/>
      <c r="F16" s="29"/>
      <c r="G16" s="30"/>
      <c r="H16" s="29"/>
      <c r="I16" s="31"/>
    </row>
    <row r="17" spans="1:9" ht="21" customHeight="1" x14ac:dyDescent="0.15">
      <c r="A17" s="137"/>
      <c r="B17" s="162"/>
      <c r="C17" s="52" t="s">
        <v>19</v>
      </c>
      <c r="D17" s="45"/>
      <c r="E17" s="45"/>
      <c r="F17" s="46"/>
      <c r="G17" s="53"/>
      <c r="H17" s="46"/>
      <c r="I17" s="47"/>
    </row>
    <row r="18" spans="1:9" ht="21" customHeight="1" x14ac:dyDescent="0.15">
      <c r="A18" s="137"/>
      <c r="B18" s="162"/>
      <c r="C18" s="49" t="s">
        <v>39</v>
      </c>
      <c r="D18" s="50">
        <f t="shared" ref="D18:I18" si="1">SUM(D14:D17)</f>
        <v>0</v>
      </c>
      <c r="E18" s="50">
        <f t="shared" si="1"/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1">
        <f t="shared" si="1"/>
        <v>0</v>
      </c>
    </row>
    <row r="19" spans="1:9" ht="21" customHeight="1" x14ac:dyDescent="0.15">
      <c r="A19" s="137"/>
      <c r="B19" s="163" t="s">
        <v>14</v>
      </c>
      <c r="C19" s="164"/>
      <c r="D19" s="145">
        <v>2250000</v>
      </c>
      <c r="E19" s="139"/>
      <c r="F19" s="140"/>
      <c r="G19" s="140"/>
      <c r="H19" s="140"/>
      <c r="I19" s="141"/>
    </row>
    <row r="20" spans="1:9" ht="21" customHeight="1" x14ac:dyDescent="0.15">
      <c r="A20" s="137"/>
      <c r="B20" s="165" t="s">
        <v>7</v>
      </c>
      <c r="C20" s="166"/>
      <c r="D20" s="146"/>
      <c r="E20" s="142"/>
      <c r="F20" s="143"/>
      <c r="G20" s="143"/>
      <c r="H20" s="143"/>
      <c r="I20" s="144"/>
    </row>
    <row r="21" spans="1:9" ht="21" customHeight="1" x14ac:dyDescent="0.15">
      <c r="A21" s="137"/>
      <c r="B21" s="165" t="s">
        <v>13</v>
      </c>
      <c r="C21" s="166"/>
      <c r="D21" s="146"/>
      <c r="E21" s="142"/>
      <c r="F21" s="143"/>
      <c r="G21" s="143"/>
      <c r="H21" s="143"/>
      <c r="I21" s="144"/>
    </row>
    <row r="22" spans="1:9" ht="21" customHeight="1" x14ac:dyDescent="0.15">
      <c r="A22" s="137"/>
      <c r="B22" s="167" t="s">
        <v>8</v>
      </c>
      <c r="C22" s="168"/>
      <c r="D22" s="147"/>
      <c r="E22" s="142"/>
      <c r="F22" s="143"/>
      <c r="G22" s="143"/>
      <c r="H22" s="143"/>
      <c r="I22" s="144"/>
    </row>
    <row r="23" spans="1:9" ht="21" customHeight="1" x14ac:dyDescent="0.15">
      <c r="A23" s="137"/>
      <c r="B23" s="169" t="s">
        <v>40</v>
      </c>
      <c r="C23" s="170"/>
      <c r="D23" s="48">
        <f>SUM(D19:D22)</f>
        <v>2250000</v>
      </c>
      <c r="E23" s="142"/>
      <c r="F23" s="143"/>
      <c r="G23" s="143"/>
      <c r="H23" s="143"/>
      <c r="I23" s="144"/>
    </row>
    <row r="24" spans="1:9" ht="21" customHeight="1" x14ac:dyDescent="0.15">
      <c r="A24" s="138"/>
      <c r="B24" s="171" t="s">
        <v>41</v>
      </c>
      <c r="C24" s="172"/>
      <c r="D24" s="33">
        <f>D18+D23</f>
        <v>2250000</v>
      </c>
      <c r="E24" s="142"/>
      <c r="F24" s="143"/>
      <c r="G24" s="143"/>
      <c r="H24" s="143"/>
      <c r="I24" s="144"/>
    </row>
    <row r="25" spans="1:9" ht="21" customHeight="1" x14ac:dyDescent="0.15">
      <c r="A25" s="173" t="s">
        <v>15</v>
      </c>
      <c r="B25" s="174" t="s">
        <v>0</v>
      </c>
      <c r="C25" s="175"/>
      <c r="D25" s="28"/>
      <c r="E25" s="142"/>
      <c r="F25" s="143"/>
      <c r="G25" s="143"/>
      <c r="H25" s="143"/>
      <c r="I25" s="144"/>
    </row>
    <row r="26" spans="1:9" ht="21" customHeight="1" x14ac:dyDescent="0.15">
      <c r="A26" s="173"/>
      <c r="B26" s="176" t="s">
        <v>1</v>
      </c>
      <c r="C26" s="165"/>
      <c r="D26" s="25"/>
      <c r="E26" s="142"/>
      <c r="F26" s="143"/>
      <c r="G26" s="143"/>
      <c r="H26" s="143"/>
      <c r="I26" s="144"/>
    </row>
    <row r="27" spans="1:9" ht="21" customHeight="1" x14ac:dyDescent="0.15">
      <c r="A27" s="173"/>
      <c r="B27" s="177" t="s">
        <v>2</v>
      </c>
      <c r="C27" s="178"/>
      <c r="D27" s="46"/>
      <c r="E27" s="142"/>
      <c r="F27" s="143"/>
      <c r="G27" s="143"/>
      <c r="H27" s="143"/>
      <c r="I27" s="144"/>
    </row>
    <row r="28" spans="1:9" ht="21" customHeight="1" x14ac:dyDescent="0.15">
      <c r="A28" s="173"/>
      <c r="B28" s="171" t="s">
        <v>42</v>
      </c>
      <c r="C28" s="172"/>
      <c r="D28" s="44">
        <f>SUM(D25:D27)</f>
        <v>0</v>
      </c>
      <c r="E28" s="142"/>
      <c r="F28" s="143"/>
      <c r="G28" s="143"/>
      <c r="H28" s="143"/>
      <c r="I28" s="144"/>
    </row>
    <row r="29" spans="1:9" ht="21" customHeight="1" x14ac:dyDescent="0.15">
      <c r="A29" s="173" t="s">
        <v>12</v>
      </c>
      <c r="B29" s="179" t="s">
        <v>3</v>
      </c>
      <c r="C29" s="180"/>
      <c r="D29" s="32"/>
      <c r="E29" s="142"/>
      <c r="F29" s="143"/>
      <c r="G29" s="143"/>
      <c r="H29" s="143"/>
      <c r="I29" s="144"/>
    </row>
    <row r="30" spans="1:9" ht="21" customHeight="1" x14ac:dyDescent="0.15">
      <c r="A30" s="173"/>
      <c r="B30" s="176" t="s">
        <v>4</v>
      </c>
      <c r="C30" s="165"/>
      <c r="D30" s="25"/>
      <c r="E30" s="142"/>
      <c r="F30" s="143"/>
      <c r="G30" s="143"/>
      <c r="H30" s="143"/>
      <c r="I30" s="144"/>
    </row>
    <row r="31" spans="1:9" ht="21" customHeight="1" x14ac:dyDescent="0.15">
      <c r="A31" s="173"/>
      <c r="B31" s="176" t="s">
        <v>5</v>
      </c>
      <c r="C31" s="165"/>
      <c r="D31" s="25"/>
      <c r="E31" s="142"/>
      <c r="F31" s="143"/>
      <c r="G31" s="143"/>
      <c r="H31" s="143"/>
      <c r="I31" s="144"/>
    </row>
    <row r="32" spans="1:9" ht="21" customHeight="1" x14ac:dyDescent="0.15">
      <c r="A32" s="173"/>
      <c r="B32" s="176" t="s">
        <v>6</v>
      </c>
      <c r="C32" s="165"/>
      <c r="D32" s="25"/>
      <c r="E32" s="142"/>
      <c r="F32" s="143"/>
      <c r="G32" s="143"/>
      <c r="H32" s="143"/>
      <c r="I32" s="144"/>
    </row>
    <row r="33" spans="1:16" ht="21" customHeight="1" x14ac:dyDescent="0.15">
      <c r="A33" s="173"/>
      <c r="B33" s="177" t="s">
        <v>2</v>
      </c>
      <c r="C33" s="178"/>
      <c r="D33" s="46"/>
      <c r="E33" s="142"/>
      <c r="F33" s="143"/>
      <c r="G33" s="143"/>
      <c r="H33" s="143"/>
      <c r="I33" s="144"/>
    </row>
    <row r="34" spans="1:16" ht="21" customHeight="1" x14ac:dyDescent="0.15">
      <c r="A34" s="173"/>
      <c r="B34" s="171" t="s">
        <v>43</v>
      </c>
      <c r="C34" s="172"/>
      <c r="D34" s="33">
        <f>SUM(D29:D33)</f>
        <v>0</v>
      </c>
      <c r="E34" s="142"/>
      <c r="F34" s="143"/>
      <c r="G34" s="143"/>
      <c r="H34" s="143"/>
      <c r="I34" s="144"/>
    </row>
    <row r="35" spans="1:16" ht="21" customHeight="1" x14ac:dyDescent="0.15">
      <c r="A35" s="187" t="s">
        <v>22</v>
      </c>
      <c r="B35" s="179" t="s">
        <v>9</v>
      </c>
      <c r="C35" s="180"/>
      <c r="D35" s="80"/>
      <c r="E35" s="142"/>
      <c r="F35" s="143"/>
      <c r="G35" s="143"/>
      <c r="H35" s="143"/>
      <c r="I35" s="144"/>
    </row>
    <row r="36" spans="1:16" ht="21" customHeight="1" x14ac:dyDescent="0.15">
      <c r="A36" s="188"/>
      <c r="B36" s="176" t="s">
        <v>10</v>
      </c>
      <c r="C36" s="165"/>
      <c r="D36" s="25"/>
      <c r="E36" s="25"/>
      <c r="F36" s="25"/>
      <c r="G36" s="25"/>
      <c r="H36" s="25"/>
      <c r="I36" s="117"/>
      <c r="J36" s="1" t="str">
        <f>IF(D36&lt;=(D24+D28+D34)*0.1,"C","F")</f>
        <v>C</v>
      </c>
      <c r="K36" s="1" t="str">
        <f>IF(E36&lt;=E18*0.1,"C","F")</f>
        <v>C</v>
      </c>
      <c r="L36" s="1" t="str">
        <f>IF(F36&lt;=F18*0.1,"C","F")</f>
        <v>C</v>
      </c>
      <c r="M36" s="1" t="str">
        <f>IF(G36&lt;=G18*0.1,"C","F")</f>
        <v>C</v>
      </c>
      <c r="N36" s="1" t="str">
        <f>IF(H36&lt;=H18*0.1,"C","F")</f>
        <v>C</v>
      </c>
      <c r="O36" s="1" t="str">
        <f>IF(I36&lt;=I18*0.1,"C","F")</f>
        <v>C</v>
      </c>
      <c r="P36" s="40" t="str">
        <f>IF(AND(J36="C",K36="C",L36="C",M36="C",N36="C",O36="C"),"C","F")</f>
        <v>C</v>
      </c>
    </row>
    <row r="37" spans="1:16" ht="21" customHeight="1" x14ac:dyDescent="0.15">
      <c r="A37" s="189"/>
      <c r="B37" s="190" t="s">
        <v>44</v>
      </c>
      <c r="C37" s="191"/>
      <c r="D37" s="58">
        <f>SUM(D35:D36)</f>
        <v>0</v>
      </c>
      <c r="E37" s="58">
        <f>E36</f>
        <v>0</v>
      </c>
      <c r="F37" s="58">
        <f t="shared" ref="F37:I37" si="2">F36</f>
        <v>0</v>
      </c>
      <c r="G37" s="58">
        <f t="shared" si="2"/>
        <v>0</v>
      </c>
      <c r="H37" s="58">
        <f t="shared" si="2"/>
        <v>0</v>
      </c>
      <c r="I37" s="58">
        <f t="shared" si="2"/>
        <v>0</v>
      </c>
    </row>
    <row r="38" spans="1:16" ht="21" customHeight="1" thickBot="1" x14ac:dyDescent="0.2">
      <c r="A38" s="181" t="s">
        <v>38</v>
      </c>
      <c r="B38" s="182"/>
      <c r="C38" s="183"/>
      <c r="D38" s="41">
        <f>D24+D28+D34+D37</f>
        <v>2250000</v>
      </c>
      <c r="E38" s="41">
        <f>E18+E37</f>
        <v>0</v>
      </c>
      <c r="F38" s="41">
        <f>F18+F37</f>
        <v>0</v>
      </c>
      <c r="G38" s="41">
        <f>G18+G37</f>
        <v>0</v>
      </c>
      <c r="H38" s="42">
        <f>H18+H37</f>
        <v>0</v>
      </c>
      <c r="I38" s="43">
        <f>I18+I37</f>
        <v>0</v>
      </c>
    </row>
    <row r="39" spans="1:16" ht="21" customHeight="1" thickBot="1" x14ac:dyDescent="0.2">
      <c r="A39" s="184" t="s">
        <v>21</v>
      </c>
      <c r="B39" s="185"/>
      <c r="C39" s="186"/>
      <c r="D39" s="54"/>
      <c r="E39" s="55">
        <f>D38+E38</f>
        <v>2250000</v>
      </c>
      <c r="F39" s="56">
        <f>E39+F38</f>
        <v>2250000</v>
      </c>
      <c r="G39" s="56">
        <f>F39+G38</f>
        <v>2250000</v>
      </c>
      <c r="H39" s="56">
        <f>G39+H38</f>
        <v>2250000</v>
      </c>
      <c r="I39" s="57">
        <f>H39+I38</f>
        <v>2250000</v>
      </c>
    </row>
    <row r="40" spans="1:16" x14ac:dyDescent="0.15">
      <c r="A40" s="5" t="s">
        <v>20</v>
      </c>
      <c r="B40" s="5"/>
      <c r="C40" s="6"/>
    </row>
    <row r="41" spans="1:16" x14ac:dyDescent="0.15">
      <c r="A41" s="5" t="s">
        <v>17</v>
      </c>
      <c r="B41" s="5"/>
    </row>
  </sheetData>
  <mergeCells count="35">
    <mergeCell ref="A9:C9"/>
    <mergeCell ref="A10:C10"/>
    <mergeCell ref="A13:C13"/>
    <mergeCell ref="A29:A34"/>
    <mergeCell ref="B29:C29"/>
    <mergeCell ref="B34:C34"/>
    <mergeCell ref="H4:I4"/>
    <mergeCell ref="A6:C6"/>
    <mergeCell ref="A7:C7"/>
    <mergeCell ref="A8:C8"/>
    <mergeCell ref="B33:C33"/>
    <mergeCell ref="B30:C30"/>
    <mergeCell ref="B31:C31"/>
    <mergeCell ref="B32:C32"/>
    <mergeCell ref="B20:C20"/>
    <mergeCell ref="B21:C21"/>
    <mergeCell ref="B22:C22"/>
    <mergeCell ref="B23:C23"/>
    <mergeCell ref="B24:C24"/>
    <mergeCell ref="A14:A24"/>
    <mergeCell ref="B14:B18"/>
    <mergeCell ref="B19:C19"/>
    <mergeCell ref="A39:C39"/>
    <mergeCell ref="E19:I35"/>
    <mergeCell ref="D19:D22"/>
    <mergeCell ref="A35:A37"/>
    <mergeCell ref="B35:C35"/>
    <mergeCell ref="B36:C36"/>
    <mergeCell ref="B37:C37"/>
    <mergeCell ref="A38:C38"/>
    <mergeCell ref="A25:A28"/>
    <mergeCell ref="B25:C25"/>
    <mergeCell ref="B26:C26"/>
    <mergeCell ref="B27:C27"/>
    <mergeCell ref="B28:C28"/>
  </mergeCells>
  <phoneticPr fontId="1"/>
  <pageMargins left="0.59055118110236227" right="0.39370078740157483" top="0.56999999999999995" bottom="0.39370078740157483" header="0.11811023622047245" footer="0.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1"/>
  <sheetViews>
    <sheetView view="pageBreakPreview" zoomScaleNormal="100" zoomScaleSheetLayoutView="100" workbookViewId="0"/>
  </sheetViews>
  <sheetFormatPr defaultRowHeight="14.25" x14ac:dyDescent="0.15"/>
  <cols>
    <col min="1" max="2" width="4.125" style="1" customWidth="1"/>
    <col min="3" max="3" width="14.75" style="1" customWidth="1"/>
    <col min="4" max="9" width="14.375" style="1" customWidth="1"/>
    <col min="10" max="16" width="0" style="1" hidden="1" customWidth="1"/>
    <col min="17" max="16384" width="9" style="1"/>
  </cols>
  <sheetData>
    <row r="1" spans="1:13" x14ac:dyDescent="0.15">
      <c r="A1" s="1" t="s">
        <v>121</v>
      </c>
    </row>
    <row r="2" spans="1:13" ht="21" customHeight="1" x14ac:dyDescent="0.15">
      <c r="A2" s="10" t="str">
        <f>K2&amp;L2&amp;M2</f>
        <v>２０２９年度事業収支予算書</v>
      </c>
      <c r="B2" s="10"/>
      <c r="C2" s="10"/>
      <c r="D2" s="10"/>
      <c r="E2" s="10"/>
      <c r="F2" s="10"/>
      <c r="G2" s="10"/>
      <c r="H2" s="10"/>
      <c r="I2" s="10"/>
      <c r="J2" s="1">
        <f>'2028年度'!J2+1</f>
        <v>2029</v>
      </c>
      <c r="K2" s="1" t="str">
        <f>DBCS(J2)</f>
        <v>２０２９</v>
      </c>
      <c r="L2" s="1" t="s">
        <v>48</v>
      </c>
      <c r="M2" s="1" t="s">
        <v>47</v>
      </c>
    </row>
    <row r="3" spans="1:13" ht="15" customHeight="1" x14ac:dyDescent="0.15">
      <c r="A3" s="4"/>
      <c r="B3" s="4"/>
      <c r="C3" s="4"/>
      <c r="D3" s="4"/>
      <c r="E3" s="4"/>
      <c r="F3" s="4"/>
      <c r="G3" s="4"/>
      <c r="H3" s="4"/>
      <c r="I3" s="4"/>
    </row>
    <row r="4" spans="1:13" ht="15" customHeight="1" x14ac:dyDescent="0.15">
      <c r="F4" s="2"/>
      <c r="G4" s="9" t="s">
        <v>24</v>
      </c>
      <c r="H4" s="132" t="str">
        <f>'2025年度'!H4:I4</f>
        <v>●●学童保育クラブ</v>
      </c>
      <c r="I4" s="132"/>
    </row>
    <row r="5" spans="1:13" ht="20.100000000000001" customHeight="1" thickBot="1" x14ac:dyDescent="0.2">
      <c r="A5" s="1" t="s">
        <v>36</v>
      </c>
      <c r="F5" s="3"/>
      <c r="G5" s="3"/>
      <c r="H5" s="3"/>
      <c r="I5" s="3" t="s">
        <v>46</v>
      </c>
    </row>
    <row r="6" spans="1:13" ht="21" customHeight="1" x14ac:dyDescent="0.15">
      <c r="A6" s="148" t="s">
        <v>35</v>
      </c>
      <c r="B6" s="149"/>
      <c r="C6" s="150"/>
      <c r="D6" s="34" t="s">
        <v>27</v>
      </c>
      <c r="E6" s="34" t="s">
        <v>28</v>
      </c>
      <c r="F6" s="34" t="s">
        <v>29</v>
      </c>
      <c r="G6" s="35" t="s">
        <v>30</v>
      </c>
      <c r="H6" s="34" t="s">
        <v>31</v>
      </c>
      <c r="I6" s="36" t="s">
        <v>32</v>
      </c>
    </row>
    <row r="7" spans="1:13" ht="21" customHeight="1" x14ac:dyDescent="0.15">
      <c r="A7" s="151" t="s">
        <v>23</v>
      </c>
      <c r="B7" s="152"/>
      <c r="C7" s="153"/>
      <c r="D7" s="14"/>
      <c r="E7" s="14"/>
      <c r="F7" s="15"/>
      <c r="G7" s="16"/>
      <c r="H7" s="15"/>
      <c r="I7" s="17"/>
    </row>
    <row r="8" spans="1:13" ht="21" customHeight="1" thickBot="1" x14ac:dyDescent="0.2">
      <c r="A8" s="151" t="s">
        <v>16</v>
      </c>
      <c r="B8" s="152"/>
      <c r="C8" s="154"/>
      <c r="D8" s="14"/>
      <c r="E8" s="15"/>
      <c r="F8" s="15"/>
      <c r="G8" s="15"/>
      <c r="H8" s="15"/>
      <c r="I8" s="17"/>
    </row>
    <row r="9" spans="1:13" ht="21" customHeight="1" thickTop="1" thickBot="1" x14ac:dyDescent="0.2">
      <c r="A9" s="155" t="s">
        <v>45</v>
      </c>
      <c r="B9" s="156"/>
      <c r="C9" s="157"/>
      <c r="D9" s="18">
        <f>SUM(D7:D8)</f>
        <v>0</v>
      </c>
      <c r="E9" s="18">
        <f t="shared" ref="E9:I9" si="0">SUM(E7:E8)</f>
        <v>0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13">
        <f t="shared" si="0"/>
        <v>0</v>
      </c>
    </row>
    <row r="10" spans="1:13" ht="21" customHeight="1" thickTop="1" thickBot="1" x14ac:dyDescent="0.2">
      <c r="A10" s="158" t="s">
        <v>21</v>
      </c>
      <c r="B10" s="159"/>
      <c r="C10" s="160"/>
      <c r="D10" s="19"/>
      <c r="E10" s="130">
        <f>D9+E9</f>
        <v>0</v>
      </c>
      <c r="F10" s="130">
        <f>E10+F9</f>
        <v>0</v>
      </c>
      <c r="G10" s="130">
        <f>F10+G9</f>
        <v>0</v>
      </c>
      <c r="H10" s="130">
        <f>G10+H9</f>
        <v>0</v>
      </c>
      <c r="I10" s="131">
        <f>H10+I9</f>
        <v>0</v>
      </c>
    </row>
    <row r="11" spans="1:13" ht="7.5" customHeight="1" x14ac:dyDescent="0.15">
      <c r="A11" s="7"/>
      <c r="B11" s="7"/>
      <c r="C11" s="7"/>
      <c r="D11" s="8"/>
      <c r="E11" s="8"/>
      <c r="F11" s="8"/>
      <c r="G11" s="8"/>
      <c r="H11" s="8"/>
      <c r="I11" s="8"/>
    </row>
    <row r="12" spans="1:13" ht="21" customHeight="1" thickBot="1" x14ac:dyDescent="0.2">
      <c r="A12" s="1" t="s">
        <v>37</v>
      </c>
      <c r="F12" s="3"/>
      <c r="G12" s="3"/>
      <c r="H12" s="3"/>
      <c r="I12" s="3" t="s">
        <v>46</v>
      </c>
    </row>
    <row r="13" spans="1:13" ht="21" customHeight="1" x14ac:dyDescent="0.15">
      <c r="A13" s="133" t="s">
        <v>35</v>
      </c>
      <c r="B13" s="134"/>
      <c r="C13" s="135"/>
      <c r="D13" s="37" t="s">
        <v>27</v>
      </c>
      <c r="E13" s="37" t="s">
        <v>28</v>
      </c>
      <c r="F13" s="37" t="s">
        <v>29</v>
      </c>
      <c r="G13" s="38" t="s">
        <v>30</v>
      </c>
      <c r="H13" s="37" t="s">
        <v>31</v>
      </c>
      <c r="I13" s="39" t="s">
        <v>32</v>
      </c>
    </row>
    <row r="14" spans="1:13" ht="21" customHeight="1" x14ac:dyDescent="0.15">
      <c r="A14" s="136" t="s">
        <v>92</v>
      </c>
      <c r="B14" s="161" t="s">
        <v>11</v>
      </c>
      <c r="C14" s="11" t="s">
        <v>33</v>
      </c>
      <c r="D14" s="20"/>
      <c r="E14" s="20"/>
      <c r="F14" s="21"/>
      <c r="G14" s="22"/>
      <c r="H14" s="21"/>
      <c r="I14" s="23"/>
    </row>
    <row r="15" spans="1:13" ht="21" customHeight="1" x14ac:dyDescent="0.15">
      <c r="A15" s="137"/>
      <c r="B15" s="161"/>
      <c r="C15" s="12" t="s">
        <v>34</v>
      </c>
      <c r="D15" s="24"/>
      <c r="E15" s="24"/>
      <c r="F15" s="25"/>
      <c r="G15" s="26"/>
      <c r="H15" s="25"/>
      <c r="I15" s="27"/>
    </row>
    <row r="16" spans="1:13" ht="21" customHeight="1" x14ac:dyDescent="0.15">
      <c r="A16" s="137"/>
      <c r="B16" s="161"/>
      <c r="C16" s="13" t="s">
        <v>18</v>
      </c>
      <c r="D16" s="28"/>
      <c r="E16" s="28"/>
      <c r="F16" s="29"/>
      <c r="G16" s="30"/>
      <c r="H16" s="29"/>
      <c r="I16" s="31"/>
    </row>
    <row r="17" spans="1:9" ht="21" customHeight="1" x14ac:dyDescent="0.15">
      <c r="A17" s="137"/>
      <c r="B17" s="162"/>
      <c r="C17" s="52" t="s">
        <v>19</v>
      </c>
      <c r="D17" s="45"/>
      <c r="E17" s="45"/>
      <c r="F17" s="46"/>
      <c r="G17" s="53"/>
      <c r="H17" s="46"/>
      <c r="I17" s="47"/>
    </row>
    <row r="18" spans="1:9" ht="21" customHeight="1" x14ac:dyDescent="0.15">
      <c r="A18" s="137"/>
      <c r="B18" s="162"/>
      <c r="C18" s="49" t="s">
        <v>39</v>
      </c>
      <c r="D18" s="50">
        <f t="shared" ref="D18:I18" si="1">SUM(D14:D17)</f>
        <v>0</v>
      </c>
      <c r="E18" s="50">
        <f t="shared" si="1"/>
        <v>0</v>
      </c>
      <c r="F18" s="50">
        <f t="shared" si="1"/>
        <v>0</v>
      </c>
      <c r="G18" s="50">
        <f t="shared" si="1"/>
        <v>0</v>
      </c>
      <c r="H18" s="50">
        <f t="shared" si="1"/>
        <v>0</v>
      </c>
      <c r="I18" s="51">
        <f t="shared" si="1"/>
        <v>0</v>
      </c>
    </row>
    <row r="19" spans="1:9" ht="21" customHeight="1" x14ac:dyDescent="0.15">
      <c r="A19" s="137"/>
      <c r="B19" s="163" t="s">
        <v>14</v>
      </c>
      <c r="C19" s="164"/>
      <c r="D19" s="145">
        <v>2250000</v>
      </c>
      <c r="E19" s="139"/>
      <c r="F19" s="140"/>
      <c r="G19" s="140"/>
      <c r="H19" s="140"/>
      <c r="I19" s="141"/>
    </row>
    <row r="20" spans="1:9" ht="21" customHeight="1" x14ac:dyDescent="0.15">
      <c r="A20" s="137"/>
      <c r="B20" s="165" t="s">
        <v>7</v>
      </c>
      <c r="C20" s="166"/>
      <c r="D20" s="146"/>
      <c r="E20" s="142"/>
      <c r="F20" s="143"/>
      <c r="G20" s="143"/>
      <c r="H20" s="143"/>
      <c r="I20" s="144"/>
    </row>
    <row r="21" spans="1:9" ht="21" customHeight="1" x14ac:dyDescent="0.15">
      <c r="A21" s="137"/>
      <c r="B21" s="165" t="s">
        <v>13</v>
      </c>
      <c r="C21" s="166"/>
      <c r="D21" s="146"/>
      <c r="E21" s="142"/>
      <c r="F21" s="143"/>
      <c r="G21" s="143"/>
      <c r="H21" s="143"/>
      <c r="I21" s="144"/>
    </row>
    <row r="22" spans="1:9" ht="21" customHeight="1" x14ac:dyDescent="0.15">
      <c r="A22" s="137"/>
      <c r="B22" s="167" t="s">
        <v>8</v>
      </c>
      <c r="C22" s="168"/>
      <c r="D22" s="147"/>
      <c r="E22" s="142"/>
      <c r="F22" s="143"/>
      <c r="G22" s="143"/>
      <c r="H22" s="143"/>
      <c r="I22" s="144"/>
    </row>
    <row r="23" spans="1:9" ht="21" customHeight="1" x14ac:dyDescent="0.15">
      <c r="A23" s="137"/>
      <c r="B23" s="169" t="s">
        <v>40</v>
      </c>
      <c r="C23" s="170"/>
      <c r="D23" s="48">
        <f>SUM(D19:D22)</f>
        <v>2250000</v>
      </c>
      <c r="E23" s="142"/>
      <c r="F23" s="143"/>
      <c r="G23" s="143"/>
      <c r="H23" s="143"/>
      <c r="I23" s="144"/>
    </row>
    <row r="24" spans="1:9" ht="21" customHeight="1" x14ac:dyDescent="0.15">
      <c r="A24" s="138"/>
      <c r="B24" s="171" t="s">
        <v>41</v>
      </c>
      <c r="C24" s="172"/>
      <c r="D24" s="33">
        <f>D18+D23</f>
        <v>2250000</v>
      </c>
      <c r="E24" s="142"/>
      <c r="F24" s="143"/>
      <c r="G24" s="143"/>
      <c r="H24" s="143"/>
      <c r="I24" s="144"/>
    </row>
    <row r="25" spans="1:9" ht="21" customHeight="1" x14ac:dyDescent="0.15">
      <c r="A25" s="173" t="s">
        <v>15</v>
      </c>
      <c r="B25" s="174" t="s">
        <v>0</v>
      </c>
      <c r="C25" s="175"/>
      <c r="D25" s="28"/>
      <c r="E25" s="142"/>
      <c r="F25" s="143"/>
      <c r="G25" s="143"/>
      <c r="H25" s="143"/>
      <c r="I25" s="144"/>
    </row>
    <row r="26" spans="1:9" ht="21" customHeight="1" x14ac:dyDescent="0.15">
      <c r="A26" s="173"/>
      <c r="B26" s="176" t="s">
        <v>1</v>
      </c>
      <c r="C26" s="165"/>
      <c r="D26" s="25"/>
      <c r="E26" s="142"/>
      <c r="F26" s="143"/>
      <c r="G26" s="143"/>
      <c r="H26" s="143"/>
      <c r="I26" s="144"/>
    </row>
    <row r="27" spans="1:9" ht="21" customHeight="1" x14ac:dyDescent="0.15">
      <c r="A27" s="173"/>
      <c r="B27" s="177" t="s">
        <v>2</v>
      </c>
      <c r="C27" s="178"/>
      <c r="D27" s="46"/>
      <c r="E27" s="142"/>
      <c r="F27" s="143"/>
      <c r="G27" s="143"/>
      <c r="H27" s="143"/>
      <c r="I27" s="144"/>
    </row>
    <row r="28" spans="1:9" ht="21" customHeight="1" x14ac:dyDescent="0.15">
      <c r="A28" s="173"/>
      <c r="B28" s="171" t="s">
        <v>42</v>
      </c>
      <c r="C28" s="172"/>
      <c r="D28" s="44">
        <f>SUM(D25:D27)</f>
        <v>0</v>
      </c>
      <c r="E28" s="142"/>
      <c r="F28" s="143"/>
      <c r="G28" s="143"/>
      <c r="H28" s="143"/>
      <c r="I28" s="144"/>
    </row>
    <row r="29" spans="1:9" ht="21" customHeight="1" x14ac:dyDescent="0.15">
      <c r="A29" s="173" t="s">
        <v>12</v>
      </c>
      <c r="B29" s="179" t="s">
        <v>3</v>
      </c>
      <c r="C29" s="180"/>
      <c r="D29" s="32"/>
      <c r="E29" s="142"/>
      <c r="F29" s="143"/>
      <c r="G29" s="143"/>
      <c r="H29" s="143"/>
      <c r="I29" s="144"/>
    </row>
    <row r="30" spans="1:9" ht="21" customHeight="1" x14ac:dyDescent="0.15">
      <c r="A30" s="173"/>
      <c r="B30" s="176" t="s">
        <v>4</v>
      </c>
      <c r="C30" s="165"/>
      <c r="D30" s="25"/>
      <c r="E30" s="142"/>
      <c r="F30" s="143"/>
      <c r="G30" s="143"/>
      <c r="H30" s="143"/>
      <c r="I30" s="144"/>
    </row>
    <row r="31" spans="1:9" ht="21" customHeight="1" x14ac:dyDescent="0.15">
      <c r="A31" s="173"/>
      <c r="B31" s="176" t="s">
        <v>5</v>
      </c>
      <c r="C31" s="165"/>
      <c r="D31" s="25"/>
      <c r="E31" s="142"/>
      <c r="F31" s="143"/>
      <c r="G31" s="143"/>
      <c r="H31" s="143"/>
      <c r="I31" s="144"/>
    </row>
    <row r="32" spans="1:9" ht="21" customHeight="1" x14ac:dyDescent="0.15">
      <c r="A32" s="173"/>
      <c r="B32" s="176" t="s">
        <v>6</v>
      </c>
      <c r="C32" s="165"/>
      <c r="D32" s="25"/>
      <c r="E32" s="142"/>
      <c r="F32" s="143"/>
      <c r="G32" s="143"/>
      <c r="H32" s="143"/>
      <c r="I32" s="144"/>
    </row>
    <row r="33" spans="1:16" ht="21" customHeight="1" x14ac:dyDescent="0.15">
      <c r="A33" s="173"/>
      <c r="B33" s="177" t="s">
        <v>2</v>
      </c>
      <c r="C33" s="178"/>
      <c r="D33" s="46"/>
      <c r="E33" s="142"/>
      <c r="F33" s="143"/>
      <c r="G33" s="143"/>
      <c r="H33" s="143"/>
      <c r="I33" s="144"/>
    </row>
    <row r="34" spans="1:16" ht="21" customHeight="1" x14ac:dyDescent="0.15">
      <c r="A34" s="173"/>
      <c r="B34" s="171" t="s">
        <v>43</v>
      </c>
      <c r="C34" s="172"/>
      <c r="D34" s="33">
        <f>SUM(D29:D33)</f>
        <v>0</v>
      </c>
      <c r="E34" s="142"/>
      <c r="F34" s="143"/>
      <c r="G34" s="143"/>
      <c r="H34" s="143"/>
      <c r="I34" s="144"/>
    </row>
    <row r="35" spans="1:16" ht="21" customHeight="1" x14ac:dyDescent="0.15">
      <c r="A35" s="187" t="s">
        <v>22</v>
      </c>
      <c r="B35" s="179" t="s">
        <v>9</v>
      </c>
      <c r="C35" s="180"/>
      <c r="D35" s="80"/>
      <c r="E35" s="142"/>
      <c r="F35" s="143"/>
      <c r="G35" s="143"/>
      <c r="H35" s="143"/>
      <c r="I35" s="144"/>
    </row>
    <row r="36" spans="1:16" ht="21" customHeight="1" x14ac:dyDescent="0.15">
      <c r="A36" s="188"/>
      <c r="B36" s="176" t="s">
        <v>10</v>
      </c>
      <c r="C36" s="165"/>
      <c r="D36" s="25"/>
      <c r="E36" s="25"/>
      <c r="F36" s="25"/>
      <c r="G36" s="25"/>
      <c r="H36" s="25"/>
      <c r="I36" s="117"/>
      <c r="J36" s="1" t="str">
        <f>IF(D36&lt;=(D24+D28+D34)*0.1,"C","F")</f>
        <v>C</v>
      </c>
      <c r="K36" s="1" t="str">
        <f>IF(E36&lt;=E18*0.1,"C","F")</f>
        <v>C</v>
      </c>
      <c r="L36" s="1" t="str">
        <f>IF(F36&lt;=F18*0.1,"C","F")</f>
        <v>C</v>
      </c>
      <c r="M36" s="1" t="str">
        <f>IF(G36&lt;=G18*0.1,"C","F")</f>
        <v>C</v>
      </c>
      <c r="N36" s="1" t="str">
        <f>IF(H36&lt;=H18*0.1,"C","F")</f>
        <v>C</v>
      </c>
      <c r="O36" s="1" t="str">
        <f>IF(I36&lt;=I18*0.1,"C","F")</f>
        <v>C</v>
      </c>
      <c r="P36" s="40" t="str">
        <f>IF(AND(J36="C",K36="C",L36="C",M36="C",N36="C",O36="C"),"C","F")</f>
        <v>C</v>
      </c>
    </row>
    <row r="37" spans="1:16" ht="21" customHeight="1" x14ac:dyDescent="0.15">
      <c r="A37" s="189"/>
      <c r="B37" s="190" t="s">
        <v>44</v>
      </c>
      <c r="C37" s="191"/>
      <c r="D37" s="58">
        <f>SUM(D35:D36)</f>
        <v>0</v>
      </c>
      <c r="E37" s="58">
        <f>E36</f>
        <v>0</v>
      </c>
      <c r="F37" s="58">
        <f t="shared" ref="F37:I37" si="2">F36</f>
        <v>0</v>
      </c>
      <c r="G37" s="58">
        <f t="shared" si="2"/>
        <v>0</v>
      </c>
      <c r="H37" s="58">
        <f t="shared" si="2"/>
        <v>0</v>
      </c>
      <c r="I37" s="58">
        <f t="shared" si="2"/>
        <v>0</v>
      </c>
    </row>
    <row r="38" spans="1:16" ht="21" customHeight="1" thickBot="1" x14ac:dyDescent="0.2">
      <c r="A38" s="181" t="s">
        <v>38</v>
      </c>
      <c r="B38" s="182"/>
      <c r="C38" s="183"/>
      <c r="D38" s="41">
        <f>D24+D28+D34+D37</f>
        <v>2250000</v>
      </c>
      <c r="E38" s="41">
        <f>E18+E37</f>
        <v>0</v>
      </c>
      <c r="F38" s="41">
        <f>F18+F37</f>
        <v>0</v>
      </c>
      <c r="G38" s="41">
        <f>G18+G37</f>
        <v>0</v>
      </c>
      <c r="H38" s="42">
        <f>H18+H37</f>
        <v>0</v>
      </c>
      <c r="I38" s="43">
        <f>I18+I37</f>
        <v>0</v>
      </c>
    </row>
    <row r="39" spans="1:16" ht="21" customHeight="1" thickBot="1" x14ac:dyDescent="0.2">
      <c r="A39" s="184" t="s">
        <v>21</v>
      </c>
      <c r="B39" s="185"/>
      <c r="C39" s="186"/>
      <c r="D39" s="54"/>
      <c r="E39" s="55">
        <f>D38+E38</f>
        <v>2250000</v>
      </c>
      <c r="F39" s="56">
        <f>E39+F38</f>
        <v>2250000</v>
      </c>
      <c r="G39" s="56">
        <f>F39+G38</f>
        <v>2250000</v>
      </c>
      <c r="H39" s="56">
        <f>G39+H38</f>
        <v>2250000</v>
      </c>
      <c r="I39" s="57">
        <f>H39+I38</f>
        <v>2250000</v>
      </c>
    </row>
    <row r="40" spans="1:16" x14ac:dyDescent="0.15">
      <c r="A40" s="5" t="s">
        <v>20</v>
      </c>
      <c r="B40" s="5"/>
      <c r="C40" s="6"/>
    </row>
    <row r="41" spans="1:16" x14ac:dyDescent="0.15">
      <c r="A41" s="5" t="s">
        <v>17</v>
      </c>
      <c r="B41" s="5"/>
    </row>
  </sheetData>
  <mergeCells count="35">
    <mergeCell ref="A9:C9"/>
    <mergeCell ref="A10:C10"/>
    <mergeCell ref="A13:C13"/>
    <mergeCell ref="A29:A34"/>
    <mergeCell ref="B29:C29"/>
    <mergeCell ref="B34:C34"/>
    <mergeCell ref="H4:I4"/>
    <mergeCell ref="A6:C6"/>
    <mergeCell ref="A7:C7"/>
    <mergeCell ref="A8:C8"/>
    <mergeCell ref="B33:C33"/>
    <mergeCell ref="B30:C30"/>
    <mergeCell ref="B31:C31"/>
    <mergeCell ref="B32:C32"/>
    <mergeCell ref="B20:C20"/>
    <mergeCell ref="B21:C21"/>
    <mergeCell ref="B22:C22"/>
    <mergeCell ref="B23:C23"/>
    <mergeCell ref="B24:C24"/>
    <mergeCell ref="A14:A24"/>
    <mergeCell ref="B14:B18"/>
    <mergeCell ref="B19:C19"/>
    <mergeCell ref="A39:C39"/>
    <mergeCell ref="E19:I35"/>
    <mergeCell ref="D19:D22"/>
    <mergeCell ref="A35:A37"/>
    <mergeCell ref="B35:C35"/>
    <mergeCell ref="B36:C36"/>
    <mergeCell ref="B37:C37"/>
    <mergeCell ref="A38:C38"/>
    <mergeCell ref="A25:A28"/>
    <mergeCell ref="B25:C25"/>
    <mergeCell ref="B26:C26"/>
    <mergeCell ref="B27:C27"/>
    <mergeCell ref="B28:C28"/>
  </mergeCells>
  <phoneticPr fontId="1"/>
  <pageMargins left="0.59055118110236227" right="0.39370078740157483" top="0.56999999999999995" bottom="0.39370078740157483" header="0.11811023622047245" footer="0.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6"/>
  <sheetViews>
    <sheetView view="pageBreakPreview" zoomScale="70" zoomScaleNormal="100" zoomScaleSheetLayoutView="70" zoomScalePageLayoutView="70" workbookViewId="0">
      <selection activeCell="D29" sqref="D29"/>
    </sheetView>
  </sheetViews>
  <sheetFormatPr defaultRowHeight="14.25" x14ac:dyDescent="0.15"/>
  <cols>
    <col min="1" max="2" width="4.125" style="1" customWidth="1"/>
    <col min="3" max="3" width="17.875" style="1" customWidth="1"/>
    <col min="4" max="4" width="163.25" style="1" bestFit="1" customWidth="1"/>
    <col min="5" max="10" width="14.375" style="1" customWidth="1"/>
    <col min="11" max="16" width="9.5" style="1" hidden="1" customWidth="1"/>
    <col min="17" max="17" width="10.75" style="1" hidden="1" customWidth="1"/>
    <col min="18" max="16384" width="9" style="1"/>
  </cols>
  <sheetData>
    <row r="1" spans="1:14" x14ac:dyDescent="0.15">
      <c r="A1" s="1" t="s">
        <v>121</v>
      </c>
    </row>
    <row r="2" spans="1:14" ht="21" customHeight="1" x14ac:dyDescent="0.15">
      <c r="A2" s="10" t="s">
        <v>124</v>
      </c>
      <c r="B2" s="10"/>
      <c r="C2" s="10"/>
      <c r="D2" s="10"/>
      <c r="E2" s="10"/>
      <c r="F2" s="10"/>
      <c r="G2" s="10"/>
      <c r="H2" s="10"/>
      <c r="I2" s="10"/>
      <c r="J2" s="10"/>
      <c r="L2" s="1" t="str">
        <f>DBCS(K2)</f>
        <v/>
      </c>
      <c r="M2" s="1" t="s">
        <v>48</v>
      </c>
      <c r="N2" s="1" t="s">
        <v>47</v>
      </c>
    </row>
    <row r="3" spans="1:14" ht="15" customHeight="1" x14ac:dyDescent="0.15">
      <c r="A3" s="64"/>
      <c r="B3" s="4"/>
      <c r="C3" s="4"/>
      <c r="D3" s="4"/>
      <c r="E3" s="4"/>
      <c r="F3" s="4"/>
      <c r="G3" s="4"/>
      <c r="H3" s="4"/>
      <c r="I3" s="4"/>
      <c r="J3" s="4"/>
    </row>
    <row r="4" spans="1:14" ht="15" customHeight="1" x14ac:dyDescent="0.15">
      <c r="G4" s="2"/>
      <c r="H4" s="9" t="s">
        <v>24</v>
      </c>
      <c r="I4" s="132" t="s">
        <v>25</v>
      </c>
      <c r="J4" s="132"/>
    </row>
    <row r="5" spans="1:14" ht="20.100000000000001" customHeight="1" thickBot="1" x14ac:dyDescent="0.2">
      <c r="A5" s="1" t="s">
        <v>36</v>
      </c>
      <c r="D5" s="79" t="s">
        <v>71</v>
      </c>
      <c r="G5" s="3"/>
      <c r="H5" s="3"/>
      <c r="I5" s="3"/>
      <c r="J5" s="3" t="s">
        <v>46</v>
      </c>
    </row>
    <row r="6" spans="1:14" ht="21" customHeight="1" x14ac:dyDescent="0.15">
      <c r="A6" s="148" t="s">
        <v>35</v>
      </c>
      <c r="B6" s="149"/>
      <c r="C6" s="149"/>
      <c r="D6" s="73" t="s">
        <v>49</v>
      </c>
      <c r="E6" s="35" t="s">
        <v>27</v>
      </c>
      <c r="F6" s="84" t="s">
        <v>28</v>
      </c>
      <c r="G6" s="81" t="s">
        <v>29</v>
      </c>
      <c r="H6" s="81" t="s">
        <v>30</v>
      </c>
      <c r="I6" s="81" t="s">
        <v>31</v>
      </c>
      <c r="J6" s="81" t="s">
        <v>32</v>
      </c>
    </row>
    <row r="7" spans="1:14" ht="21" customHeight="1" x14ac:dyDescent="0.15">
      <c r="A7" s="151" t="s">
        <v>23</v>
      </c>
      <c r="B7" s="152"/>
      <c r="C7" s="152"/>
      <c r="D7" s="76"/>
      <c r="E7" s="65"/>
      <c r="F7" s="85"/>
      <c r="G7" s="82"/>
      <c r="H7" s="82"/>
      <c r="I7" s="82"/>
      <c r="J7" s="82"/>
    </row>
    <row r="8" spans="1:14" ht="21" customHeight="1" thickBot="1" x14ac:dyDescent="0.2">
      <c r="A8" s="151" t="s">
        <v>16</v>
      </c>
      <c r="B8" s="152"/>
      <c r="C8" s="202"/>
      <c r="D8" s="77"/>
      <c r="E8" s="16"/>
      <c r="F8" s="86"/>
      <c r="G8" s="83"/>
      <c r="H8" s="83"/>
      <c r="I8" s="83"/>
      <c r="J8" s="83"/>
    </row>
    <row r="9" spans="1:14" ht="60.75" customHeight="1" thickTop="1" thickBot="1" x14ac:dyDescent="0.2">
      <c r="A9" s="155" t="s">
        <v>45</v>
      </c>
      <c r="B9" s="156"/>
      <c r="C9" s="156"/>
      <c r="D9" s="78"/>
      <c r="E9" s="87" t="s">
        <v>74</v>
      </c>
      <c r="F9" s="87" t="s">
        <v>75</v>
      </c>
      <c r="G9" s="87" t="s">
        <v>76</v>
      </c>
      <c r="H9" s="87" t="s">
        <v>77</v>
      </c>
      <c r="I9" s="87" t="s">
        <v>78</v>
      </c>
      <c r="J9" s="114" t="s">
        <v>79</v>
      </c>
    </row>
    <row r="10" spans="1:14" ht="60.75" customHeight="1" thickTop="1" thickBot="1" x14ac:dyDescent="0.2">
      <c r="A10" s="158" t="s">
        <v>21</v>
      </c>
      <c r="B10" s="159"/>
      <c r="C10" s="159"/>
      <c r="D10" s="88" t="s">
        <v>50</v>
      </c>
      <c r="E10" s="107"/>
      <c r="F10" s="108" t="s">
        <v>80</v>
      </c>
      <c r="G10" s="108" t="s">
        <v>81</v>
      </c>
      <c r="H10" s="109" t="s">
        <v>82</v>
      </c>
      <c r="I10" s="109" t="s">
        <v>83</v>
      </c>
      <c r="J10" s="115" t="s">
        <v>84</v>
      </c>
    </row>
    <row r="11" spans="1:14" ht="7.5" customHeight="1" x14ac:dyDescent="0.15">
      <c r="A11" s="7"/>
      <c r="B11" s="7"/>
      <c r="C11" s="7"/>
      <c r="D11" s="7"/>
      <c r="E11" s="8"/>
      <c r="F11" s="8"/>
      <c r="G11" s="8"/>
      <c r="H11" s="8"/>
      <c r="I11" s="8"/>
      <c r="J11" s="8"/>
    </row>
    <row r="12" spans="1:14" ht="21" customHeight="1" thickBot="1" x14ac:dyDescent="0.2">
      <c r="A12" s="1" t="s">
        <v>37</v>
      </c>
      <c r="D12" s="90" t="s">
        <v>71</v>
      </c>
      <c r="G12" s="3"/>
      <c r="H12" s="3"/>
      <c r="I12" s="3"/>
      <c r="J12" s="3" t="s">
        <v>46</v>
      </c>
    </row>
    <row r="13" spans="1:14" ht="21" customHeight="1" x14ac:dyDescent="0.15">
      <c r="A13" s="133" t="s">
        <v>35</v>
      </c>
      <c r="B13" s="134"/>
      <c r="C13" s="134"/>
      <c r="D13" s="73" t="s">
        <v>49</v>
      </c>
      <c r="E13" s="38" t="s">
        <v>27</v>
      </c>
      <c r="F13" s="99" t="s">
        <v>28</v>
      </c>
      <c r="G13" s="99" t="s">
        <v>29</v>
      </c>
      <c r="H13" s="99" t="s">
        <v>30</v>
      </c>
      <c r="I13" s="99" t="s">
        <v>31</v>
      </c>
      <c r="J13" s="99" t="s">
        <v>32</v>
      </c>
    </row>
    <row r="14" spans="1:14" ht="21" customHeight="1" x14ac:dyDescent="0.15">
      <c r="A14" s="136" t="s">
        <v>92</v>
      </c>
      <c r="B14" s="161" t="s">
        <v>11</v>
      </c>
      <c r="C14" s="60" t="s">
        <v>33</v>
      </c>
      <c r="D14" s="91" t="s">
        <v>62</v>
      </c>
      <c r="E14" s="22"/>
      <c r="F14" s="100"/>
      <c r="G14" s="104"/>
      <c r="H14" s="100"/>
      <c r="I14" s="100"/>
      <c r="J14" s="100"/>
    </row>
    <row r="15" spans="1:14" ht="21" customHeight="1" x14ac:dyDescent="0.15">
      <c r="A15" s="137"/>
      <c r="B15" s="161"/>
      <c r="C15" s="61" t="s">
        <v>34</v>
      </c>
      <c r="D15" s="92"/>
      <c r="E15" s="26"/>
      <c r="F15" s="101"/>
      <c r="G15" s="101"/>
      <c r="H15" s="101"/>
      <c r="I15" s="101"/>
      <c r="J15" s="101"/>
    </row>
    <row r="16" spans="1:14" ht="21" customHeight="1" x14ac:dyDescent="0.15">
      <c r="A16" s="137"/>
      <c r="B16" s="161"/>
      <c r="C16" s="62" t="s">
        <v>18</v>
      </c>
      <c r="D16" s="93" t="s">
        <v>63</v>
      </c>
      <c r="E16" s="30"/>
      <c r="F16" s="102"/>
      <c r="G16" s="102"/>
      <c r="H16" s="102"/>
      <c r="I16" s="102"/>
      <c r="J16" s="102"/>
    </row>
    <row r="17" spans="1:10" ht="21" customHeight="1" x14ac:dyDescent="0.15">
      <c r="A17" s="137"/>
      <c r="B17" s="162"/>
      <c r="C17" s="67" t="s">
        <v>19</v>
      </c>
      <c r="D17" s="94" t="s">
        <v>66</v>
      </c>
      <c r="E17" s="53"/>
      <c r="F17" s="103"/>
      <c r="G17" s="103"/>
      <c r="H17" s="103"/>
      <c r="I17" s="103"/>
      <c r="J17" s="103"/>
    </row>
    <row r="18" spans="1:10" ht="60" customHeight="1" thickBot="1" x14ac:dyDescent="0.2">
      <c r="A18" s="137"/>
      <c r="B18" s="162"/>
      <c r="C18" s="63" t="s">
        <v>39</v>
      </c>
      <c r="D18" s="89"/>
      <c r="E18" s="119" t="s">
        <v>93</v>
      </c>
      <c r="F18" s="120" t="s">
        <v>94</v>
      </c>
      <c r="G18" s="120" t="s">
        <v>95</v>
      </c>
      <c r="H18" s="120" t="s">
        <v>96</v>
      </c>
      <c r="I18" s="120" t="s">
        <v>97</v>
      </c>
      <c r="J18" s="120" t="s">
        <v>98</v>
      </c>
    </row>
    <row r="19" spans="1:10" ht="21" customHeight="1" x14ac:dyDescent="0.15">
      <c r="A19" s="137"/>
      <c r="B19" s="163" t="s">
        <v>14</v>
      </c>
      <c r="C19" s="163"/>
      <c r="D19" s="95" t="s">
        <v>57</v>
      </c>
      <c r="E19" s="193"/>
      <c r="F19" s="142"/>
      <c r="G19" s="143"/>
      <c r="H19" s="143"/>
      <c r="I19" s="143"/>
      <c r="J19" s="144"/>
    </row>
    <row r="20" spans="1:10" ht="21" customHeight="1" x14ac:dyDescent="0.15">
      <c r="A20" s="137"/>
      <c r="B20" s="165" t="s">
        <v>7</v>
      </c>
      <c r="C20" s="199"/>
      <c r="D20" s="96" t="s">
        <v>54</v>
      </c>
      <c r="E20" s="194"/>
      <c r="F20" s="142"/>
      <c r="G20" s="143"/>
      <c r="H20" s="143"/>
      <c r="I20" s="143"/>
      <c r="J20" s="144"/>
    </row>
    <row r="21" spans="1:10" ht="21" customHeight="1" x14ac:dyDescent="0.15">
      <c r="A21" s="137"/>
      <c r="B21" s="165" t="s">
        <v>13</v>
      </c>
      <c r="C21" s="199"/>
      <c r="D21" s="96" t="s">
        <v>51</v>
      </c>
      <c r="E21" s="194"/>
      <c r="F21" s="142"/>
      <c r="G21" s="143"/>
      <c r="H21" s="143"/>
      <c r="I21" s="143"/>
      <c r="J21" s="144"/>
    </row>
    <row r="22" spans="1:10" ht="21" customHeight="1" x14ac:dyDescent="0.15">
      <c r="A22" s="137"/>
      <c r="B22" s="167" t="s">
        <v>8</v>
      </c>
      <c r="C22" s="200"/>
      <c r="D22" s="94" t="s">
        <v>52</v>
      </c>
      <c r="E22" s="195"/>
      <c r="F22" s="142"/>
      <c r="G22" s="143"/>
      <c r="H22" s="143"/>
      <c r="I22" s="143"/>
      <c r="J22" s="144"/>
    </row>
    <row r="23" spans="1:10" ht="21" customHeight="1" x14ac:dyDescent="0.15">
      <c r="A23" s="137"/>
      <c r="B23" s="169" t="s">
        <v>40</v>
      </c>
      <c r="C23" s="201"/>
      <c r="D23" s="97" t="s">
        <v>127</v>
      </c>
      <c r="E23" s="68"/>
      <c r="F23" s="142"/>
      <c r="G23" s="143"/>
      <c r="H23" s="143"/>
      <c r="I23" s="143"/>
      <c r="J23" s="144"/>
    </row>
    <row r="24" spans="1:10" ht="21" customHeight="1" x14ac:dyDescent="0.15">
      <c r="A24" s="138"/>
      <c r="B24" s="171" t="s">
        <v>41</v>
      </c>
      <c r="C24" s="171"/>
      <c r="D24" s="98"/>
      <c r="E24" s="110" t="s">
        <v>87</v>
      </c>
      <c r="F24" s="142"/>
      <c r="G24" s="143"/>
      <c r="H24" s="143"/>
      <c r="I24" s="143"/>
      <c r="J24" s="144"/>
    </row>
    <row r="25" spans="1:10" ht="21" customHeight="1" x14ac:dyDescent="0.15">
      <c r="A25" s="173" t="s">
        <v>15</v>
      </c>
      <c r="B25" s="174" t="s">
        <v>0</v>
      </c>
      <c r="C25" s="174"/>
      <c r="D25" s="93" t="s">
        <v>55</v>
      </c>
      <c r="E25" s="30"/>
      <c r="F25" s="142"/>
      <c r="G25" s="143"/>
      <c r="H25" s="143"/>
      <c r="I25" s="143"/>
      <c r="J25" s="144"/>
    </row>
    <row r="26" spans="1:10" ht="21" customHeight="1" x14ac:dyDescent="0.15">
      <c r="A26" s="173"/>
      <c r="B26" s="176" t="s">
        <v>1</v>
      </c>
      <c r="C26" s="176"/>
      <c r="D26" s="96" t="s">
        <v>58</v>
      </c>
      <c r="E26" s="69"/>
      <c r="F26" s="142"/>
      <c r="G26" s="143"/>
      <c r="H26" s="143"/>
      <c r="I26" s="143"/>
      <c r="J26" s="144"/>
    </row>
    <row r="27" spans="1:10" ht="21" customHeight="1" x14ac:dyDescent="0.15">
      <c r="A27" s="173"/>
      <c r="B27" s="177" t="s">
        <v>2</v>
      </c>
      <c r="C27" s="198"/>
      <c r="D27" s="94" t="s">
        <v>56</v>
      </c>
      <c r="E27" s="70"/>
      <c r="F27" s="142"/>
      <c r="G27" s="143"/>
      <c r="H27" s="143"/>
      <c r="I27" s="143"/>
      <c r="J27" s="144"/>
    </row>
    <row r="28" spans="1:10" ht="21" customHeight="1" x14ac:dyDescent="0.15">
      <c r="A28" s="173"/>
      <c r="B28" s="171" t="s">
        <v>42</v>
      </c>
      <c r="C28" s="171"/>
      <c r="D28" s="98"/>
      <c r="E28" s="111" t="s">
        <v>88</v>
      </c>
      <c r="F28" s="142"/>
      <c r="G28" s="143"/>
      <c r="H28" s="143"/>
      <c r="I28" s="143"/>
      <c r="J28" s="144"/>
    </row>
    <row r="29" spans="1:10" ht="21" customHeight="1" x14ac:dyDescent="0.15">
      <c r="A29" s="173" t="s">
        <v>12</v>
      </c>
      <c r="B29" s="179" t="s">
        <v>3</v>
      </c>
      <c r="C29" s="179"/>
      <c r="D29" s="93" t="s">
        <v>59</v>
      </c>
      <c r="E29" s="71"/>
      <c r="F29" s="142"/>
      <c r="G29" s="143"/>
      <c r="H29" s="143"/>
      <c r="I29" s="143"/>
      <c r="J29" s="144"/>
    </row>
    <row r="30" spans="1:10" ht="21" customHeight="1" x14ac:dyDescent="0.15">
      <c r="A30" s="173"/>
      <c r="B30" s="176" t="s">
        <v>4</v>
      </c>
      <c r="C30" s="176"/>
      <c r="D30" s="96" t="s">
        <v>60</v>
      </c>
      <c r="E30" s="69"/>
      <c r="F30" s="142"/>
      <c r="G30" s="143"/>
      <c r="H30" s="143"/>
      <c r="I30" s="143"/>
      <c r="J30" s="144"/>
    </row>
    <row r="31" spans="1:10" ht="21" customHeight="1" x14ac:dyDescent="0.15">
      <c r="A31" s="173"/>
      <c r="B31" s="176" t="s">
        <v>5</v>
      </c>
      <c r="C31" s="176"/>
      <c r="D31" s="96" t="s">
        <v>64</v>
      </c>
      <c r="E31" s="69"/>
      <c r="F31" s="142"/>
      <c r="G31" s="143"/>
      <c r="H31" s="143"/>
      <c r="I31" s="143"/>
      <c r="J31" s="144"/>
    </row>
    <row r="32" spans="1:10" ht="21" customHeight="1" x14ac:dyDescent="0.15">
      <c r="A32" s="173"/>
      <c r="B32" s="176" t="s">
        <v>6</v>
      </c>
      <c r="C32" s="176"/>
      <c r="D32" s="96" t="s">
        <v>65</v>
      </c>
      <c r="E32" s="69"/>
      <c r="F32" s="142"/>
      <c r="G32" s="143"/>
      <c r="H32" s="143"/>
      <c r="I32" s="143"/>
      <c r="J32" s="144"/>
    </row>
    <row r="33" spans="1:17" ht="21" customHeight="1" x14ac:dyDescent="0.15">
      <c r="A33" s="173"/>
      <c r="B33" s="177" t="s">
        <v>2</v>
      </c>
      <c r="C33" s="198"/>
      <c r="D33" s="94" t="s">
        <v>61</v>
      </c>
      <c r="E33" s="70"/>
      <c r="F33" s="142"/>
      <c r="G33" s="143"/>
      <c r="H33" s="143"/>
      <c r="I33" s="143"/>
      <c r="J33" s="144"/>
    </row>
    <row r="34" spans="1:17" ht="21" customHeight="1" x14ac:dyDescent="0.15">
      <c r="A34" s="173"/>
      <c r="B34" s="171" t="s">
        <v>43</v>
      </c>
      <c r="C34" s="171"/>
      <c r="D34" s="98"/>
      <c r="E34" s="110" t="s">
        <v>89</v>
      </c>
      <c r="F34" s="142"/>
      <c r="G34" s="143"/>
      <c r="H34" s="143"/>
      <c r="I34" s="143"/>
      <c r="J34" s="144"/>
    </row>
    <row r="35" spans="1:17" ht="21" customHeight="1" x14ac:dyDescent="0.15">
      <c r="A35" s="187" t="s">
        <v>22</v>
      </c>
      <c r="B35" s="179" t="s">
        <v>9</v>
      </c>
      <c r="C35" s="179"/>
      <c r="D35" s="93" t="s">
        <v>105</v>
      </c>
      <c r="E35" s="30"/>
      <c r="F35" s="142"/>
      <c r="G35" s="143"/>
      <c r="H35" s="143"/>
      <c r="I35" s="143"/>
      <c r="J35" s="144"/>
    </row>
    <row r="36" spans="1:17" ht="60" customHeight="1" x14ac:dyDescent="0.15">
      <c r="A36" s="188"/>
      <c r="B36" s="176" t="s">
        <v>10</v>
      </c>
      <c r="C36" s="176"/>
      <c r="D36" s="96" t="s">
        <v>53</v>
      </c>
      <c r="E36" s="121" t="s">
        <v>99</v>
      </c>
      <c r="F36" s="122" t="s">
        <v>100</v>
      </c>
      <c r="G36" s="122" t="s">
        <v>101</v>
      </c>
      <c r="H36" s="122" t="s">
        <v>102</v>
      </c>
      <c r="I36" s="122" t="s">
        <v>103</v>
      </c>
      <c r="J36" s="123" t="s">
        <v>104</v>
      </c>
      <c r="K36" s="1" t="e">
        <f>IF(E36&lt;=(E24+E28+E34)*0.1,"C","F")</f>
        <v>#VALUE!</v>
      </c>
      <c r="L36" s="1" t="e">
        <f>IF(F36&lt;=F18*0.1,"C","F")</f>
        <v>#VALUE!</v>
      </c>
      <c r="M36" s="1" t="e">
        <f>IF(G36&lt;=G18*0.1,"C","F")</f>
        <v>#VALUE!</v>
      </c>
      <c r="N36" s="1" t="e">
        <f>IF(H36&lt;=H18*0.1,"C","F")</f>
        <v>#VALUE!</v>
      </c>
      <c r="O36" s="1" t="e">
        <f>IF(I36&lt;=I18*0.1,"C","F")</f>
        <v>#VALUE!</v>
      </c>
      <c r="P36" s="1" t="e">
        <f>IF(J36&lt;=J18*0.1,"C","F")</f>
        <v>#VALUE!</v>
      </c>
      <c r="Q36" s="40" t="e">
        <f>IF(AND(K36="C",L36="C",M36="C",N36="C",O36="C",P36="C"),"C","F")</f>
        <v>#VALUE!</v>
      </c>
    </row>
    <row r="37" spans="1:17" ht="60" customHeight="1" x14ac:dyDescent="0.15">
      <c r="A37" s="189"/>
      <c r="B37" s="190" t="s">
        <v>44</v>
      </c>
      <c r="C37" s="196"/>
      <c r="D37" s="74"/>
      <c r="E37" s="112" t="s">
        <v>90</v>
      </c>
      <c r="F37" s="128" t="s">
        <v>119</v>
      </c>
      <c r="G37" s="128" t="s">
        <v>118</v>
      </c>
      <c r="H37" s="128" t="s">
        <v>117</v>
      </c>
      <c r="I37" s="128" t="s">
        <v>116</v>
      </c>
      <c r="J37" s="129" t="s">
        <v>115</v>
      </c>
    </row>
    <row r="38" spans="1:17" ht="60" customHeight="1" thickBot="1" x14ac:dyDescent="0.2">
      <c r="A38" s="181" t="s">
        <v>38</v>
      </c>
      <c r="B38" s="182"/>
      <c r="C38" s="197"/>
      <c r="D38" s="75"/>
      <c r="E38" s="124" t="s">
        <v>106</v>
      </c>
      <c r="F38" s="125" t="s">
        <v>107</v>
      </c>
      <c r="G38" s="125" t="s">
        <v>108</v>
      </c>
      <c r="H38" s="125" t="s">
        <v>109</v>
      </c>
      <c r="I38" s="126" t="s">
        <v>110</v>
      </c>
      <c r="J38" s="127" t="s">
        <v>111</v>
      </c>
    </row>
    <row r="39" spans="1:17" ht="60" customHeight="1" thickBot="1" x14ac:dyDescent="0.2">
      <c r="A39" s="184" t="s">
        <v>21</v>
      </c>
      <c r="B39" s="185"/>
      <c r="C39" s="192"/>
      <c r="D39" s="105" t="s">
        <v>85</v>
      </c>
      <c r="E39" s="72"/>
      <c r="F39" s="106" t="s">
        <v>112</v>
      </c>
      <c r="G39" s="106" t="s">
        <v>113</v>
      </c>
      <c r="H39" s="106" t="s">
        <v>114</v>
      </c>
      <c r="I39" s="106" t="s">
        <v>125</v>
      </c>
      <c r="J39" s="116" t="s">
        <v>126</v>
      </c>
    </row>
    <row r="40" spans="1:17" x14ac:dyDescent="0.15">
      <c r="A40" s="1" t="s">
        <v>67</v>
      </c>
      <c r="B40" s="118" t="s">
        <v>86</v>
      </c>
    </row>
    <row r="41" spans="1:17" ht="18.75" customHeight="1" x14ac:dyDescent="0.15">
      <c r="A41" s="1" t="s">
        <v>68</v>
      </c>
      <c r="B41" s="62" t="s">
        <v>73</v>
      </c>
      <c r="C41" s="6"/>
      <c r="D41" s="6"/>
    </row>
    <row r="42" spans="1:17" ht="18.75" customHeight="1" x14ac:dyDescent="0.15">
      <c r="A42" s="1" t="s">
        <v>69</v>
      </c>
      <c r="B42" s="62" t="s">
        <v>122</v>
      </c>
    </row>
    <row r="43" spans="1:17" ht="18.75" customHeight="1" x14ac:dyDescent="0.15">
      <c r="A43" s="1" t="s">
        <v>70</v>
      </c>
      <c r="B43" s="62" t="s">
        <v>72</v>
      </c>
    </row>
    <row r="44" spans="1:17" ht="18.75" customHeight="1" x14ac:dyDescent="0.15">
      <c r="A44" s="1" t="s">
        <v>91</v>
      </c>
      <c r="B44" s="62" t="s">
        <v>123</v>
      </c>
    </row>
    <row r="46" spans="1:17" x14ac:dyDescent="0.15">
      <c r="A46" s="66"/>
    </row>
  </sheetData>
  <mergeCells count="35">
    <mergeCell ref="I4:J4"/>
    <mergeCell ref="A6:C6"/>
    <mergeCell ref="A7:C7"/>
    <mergeCell ref="A8:C8"/>
    <mergeCell ref="A9:C9"/>
    <mergeCell ref="A10:C10"/>
    <mergeCell ref="A13:C13"/>
    <mergeCell ref="A14:A24"/>
    <mergeCell ref="B14:B18"/>
    <mergeCell ref="B19:C19"/>
    <mergeCell ref="B32:C32"/>
    <mergeCell ref="F19:J35"/>
    <mergeCell ref="B20:C20"/>
    <mergeCell ref="B21:C21"/>
    <mergeCell ref="B22:C22"/>
    <mergeCell ref="B23:C23"/>
    <mergeCell ref="B24:C24"/>
    <mergeCell ref="B33:C33"/>
    <mergeCell ref="B34:C34"/>
    <mergeCell ref="A39:C39"/>
    <mergeCell ref="E19:E22"/>
    <mergeCell ref="A35:A37"/>
    <mergeCell ref="B35:C35"/>
    <mergeCell ref="B36:C36"/>
    <mergeCell ref="B37:C37"/>
    <mergeCell ref="A38:C38"/>
    <mergeCell ref="A25:A28"/>
    <mergeCell ref="B25:C25"/>
    <mergeCell ref="B26:C26"/>
    <mergeCell ref="B27:C27"/>
    <mergeCell ref="B28:C28"/>
    <mergeCell ref="A29:A34"/>
    <mergeCell ref="B29:C29"/>
    <mergeCell ref="B30:C30"/>
    <mergeCell ref="B31:C31"/>
  </mergeCells>
  <phoneticPr fontId="1"/>
  <pageMargins left="0.39370078740157483" right="0.39370078740157483" top="0.55118110236220474" bottom="0.39370078740157483" header="0.11811023622047245" footer="0.19685039370078741"/>
  <pageSetup paperSize="9" scale="50" orientation="landscape" r:id="rId1"/>
  <headerFooter alignWithMargins="0">
    <oddHeader>&amp;R
Ⅳ経営管理に関する計画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2025年度</vt:lpstr>
      <vt:lpstr>2026年度</vt:lpstr>
      <vt:lpstr>2027年度</vt:lpstr>
      <vt:lpstr>2028年度</vt:lpstr>
      <vt:lpstr>2029年度</vt:lpstr>
      <vt:lpstr>記載方法</vt:lpstr>
      <vt:lpstr>'2025年度'!Print_Area</vt:lpstr>
      <vt:lpstr>'2026年度'!Print_Area</vt:lpstr>
      <vt:lpstr>'2027年度'!Print_Area</vt:lpstr>
      <vt:lpstr>'2028年度'!Print_Area</vt:lpstr>
      <vt:lpstr>'2029年度'!Print_Area</vt:lpstr>
      <vt:lpstr>記載方法!Print_Area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2024-03-27T02:36:34Z</dcterms:created>
  <dcterms:modified xsi:type="dcterms:W3CDTF">2024-03-27T02:36:38Z</dcterms:modified>
</cp:coreProperties>
</file>